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船期表" sheetId="1" r:id="rId1"/>
    <sheet name="港口代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<sst xmlns="http://schemas.openxmlformats.org/spreadsheetml/2006/main" count="1225" uniqueCount="511">
  <si>
    <t>上海中远海运集装箱运输有限公司2026年6月上海港开航东南亚线班轮船期表</t>
  </si>
  <si>
    <t>上海/东南亚线（CME）外五</t>
  </si>
  <si>
    <t xml:space="preserve"> </t>
  </si>
  <si>
    <t>船名</t>
  </si>
  <si>
    <t>航次</t>
  </si>
  <si>
    <t>IRIS CODE</t>
  </si>
  <si>
    <t>IRIS航次</t>
  </si>
  <si>
    <t>上海海关申报航次</t>
  </si>
  <si>
    <t>周五</t>
  </si>
  <si>
    <t>开航</t>
  </si>
  <si>
    <t>SIN02</t>
  </si>
  <si>
    <t>PKG03</t>
  </si>
  <si>
    <t>PEN01</t>
  </si>
  <si>
    <t>OP</t>
  </si>
  <si>
    <t>VGM CUTOFF</t>
  </si>
  <si>
    <t>XIN FANG CHENG</t>
  </si>
  <si>
    <t>309S</t>
  </si>
  <si>
    <t>RID</t>
  </si>
  <si>
    <t>CSE</t>
  </si>
  <si>
    <t>XIN XU ZHOU</t>
  </si>
  <si>
    <t>235S</t>
  </si>
  <si>
    <t>R3N</t>
  </si>
  <si>
    <t>CMA CGM DEBUSSY</t>
  </si>
  <si>
    <t>0HMG1S1NC</t>
  </si>
  <si>
    <t>NA7</t>
  </si>
  <si>
    <t>040S</t>
  </si>
  <si>
    <t>0HMG1S</t>
  </si>
  <si>
    <t>CNC</t>
  </si>
  <si>
    <t>XIN QIN ZHOU</t>
  </si>
  <si>
    <t>232S</t>
  </si>
  <si>
    <t>QT6</t>
  </si>
  <si>
    <t>310S</t>
  </si>
  <si>
    <t>上海/东南亚线 （CKI） 外五</t>
  </si>
  <si>
    <t>周日</t>
  </si>
  <si>
    <t>JKT01</t>
  </si>
  <si>
    <t>SUB02</t>
  </si>
  <si>
    <t>SGN08</t>
  </si>
  <si>
    <t>KMTC HAIPHONG</t>
  </si>
  <si>
    <t>2605S</t>
  </si>
  <si>
    <t>MJD</t>
  </si>
  <si>
    <t>025S</t>
  </si>
  <si>
    <t>KMTC</t>
  </si>
  <si>
    <t>KMTC INCHEON</t>
  </si>
  <si>
    <t>2606S</t>
  </si>
  <si>
    <t>QBB</t>
  </si>
  <si>
    <t>033S</t>
  </si>
  <si>
    <t>TBA</t>
  </si>
  <si>
    <t>BLANK VOYAGE</t>
  </si>
  <si>
    <t>026S</t>
  </si>
  <si>
    <t>注：挂靠码头详情请见港口代码sheet</t>
  </si>
  <si>
    <t>上海/印尼航线 （CTI1） 外二</t>
  </si>
  <si>
    <t>周三</t>
  </si>
  <si>
    <t>SUB04</t>
  </si>
  <si>
    <t>DVO02</t>
  </si>
  <si>
    <t xml:space="preserve">VGM CUTOFF </t>
  </si>
  <si>
    <t>SEASPAN EMERALD</t>
  </si>
  <si>
    <t>45S</t>
  </si>
  <si>
    <t>MRF</t>
  </si>
  <si>
    <t>009S</t>
  </si>
  <si>
    <t>GSL</t>
  </si>
  <si>
    <t>XIN BEI LUN</t>
  </si>
  <si>
    <t>286S</t>
  </si>
  <si>
    <t>RIG</t>
  </si>
  <si>
    <t>238S</t>
  </si>
  <si>
    <t>OOCL</t>
  </si>
  <si>
    <t>YM EFFICIENCY</t>
  </si>
  <si>
    <t>205S</t>
  </si>
  <si>
    <t>RBD</t>
  </si>
  <si>
    <t>YML</t>
  </si>
  <si>
    <t>COSCO HOUSTON</t>
  </si>
  <si>
    <t>141S</t>
  </si>
  <si>
    <t>CAN</t>
  </si>
  <si>
    <t>NGS</t>
  </si>
  <si>
    <t>46S</t>
  </si>
  <si>
    <t>010S</t>
  </si>
  <si>
    <t>上海/泰国 （CT2） 外五</t>
  </si>
  <si>
    <t>周二</t>
  </si>
  <si>
    <t>LCH05</t>
  </si>
  <si>
    <t>XIN WU HAN</t>
  </si>
  <si>
    <t>195S</t>
  </si>
  <si>
    <t>RSS</t>
  </si>
  <si>
    <t>XIN NAN SHA</t>
  </si>
  <si>
    <t>492S</t>
  </si>
  <si>
    <t>RZW</t>
  </si>
  <si>
    <t xml:space="preserve">COSCO DURBAN </t>
  </si>
  <si>
    <t>163S</t>
  </si>
  <si>
    <t>CAT</t>
  </si>
  <si>
    <t>196S</t>
  </si>
  <si>
    <t>上海/泰国 （CT3） 外五</t>
  </si>
  <si>
    <t>周六</t>
  </si>
  <si>
    <t>LCH04</t>
  </si>
  <si>
    <t>上海/泰国 （CTX） 外五</t>
  </si>
  <si>
    <t>LCH09</t>
  </si>
  <si>
    <t>QINGDAO TOWER</t>
  </si>
  <si>
    <t>0FQ46S1NC</t>
  </si>
  <si>
    <t>TDC</t>
  </si>
  <si>
    <t>0FQ46S</t>
  </si>
  <si>
    <t>XIN BIN HONG</t>
  </si>
  <si>
    <t>055S</t>
  </si>
  <si>
    <t>MMG</t>
  </si>
  <si>
    <t>CMA CGM NANTONG</t>
  </si>
  <si>
    <t>0FQ4AS1NC</t>
  </si>
  <si>
    <t>BBE</t>
  </si>
  <si>
    <t>0FQ4AS</t>
  </si>
  <si>
    <t>0FQ4CS1NC</t>
  </si>
  <si>
    <t>0FQ4CS</t>
  </si>
  <si>
    <t>056S</t>
  </si>
  <si>
    <t>上海/印尼 （ECNX） 外五</t>
  </si>
  <si>
    <t>JKT03</t>
  </si>
  <si>
    <t>XIN YANG ZHOU</t>
  </si>
  <si>
    <t>007S</t>
  </si>
  <si>
    <t>RXY</t>
  </si>
  <si>
    <t>348S</t>
  </si>
  <si>
    <t>26007S</t>
  </si>
  <si>
    <t>OOL</t>
  </si>
  <si>
    <t>COSCO COLOMBO</t>
  </si>
  <si>
    <t>143S</t>
  </si>
  <si>
    <t>CAP</t>
  </si>
  <si>
    <t>ERASMUS JUSTICE</t>
  </si>
  <si>
    <t>SST</t>
  </si>
  <si>
    <t>008S</t>
  </si>
  <si>
    <t>349S</t>
  </si>
  <si>
    <t>26008S</t>
  </si>
  <si>
    <t>144S</t>
  </si>
  <si>
    <t>注：CV1航线合作方船上海港公布船舶计划开航日期是每周五，请关注码头网站船舶实际靠离泊日期</t>
  </si>
  <si>
    <t>上海/越南 （CV2）外五</t>
  </si>
  <si>
    <t>ERASMUS RAINBOW</t>
  </si>
  <si>
    <t>026W</t>
  </si>
  <si>
    <t>MVD</t>
  </si>
  <si>
    <t>BEROLINA C</t>
  </si>
  <si>
    <t>011W</t>
  </si>
  <si>
    <t>BJB</t>
  </si>
  <si>
    <t>DING XIANG TAI PING</t>
  </si>
  <si>
    <t>MZJ</t>
  </si>
  <si>
    <t>上海（IAF）外五</t>
  </si>
  <si>
    <t>LCH40</t>
  </si>
  <si>
    <t>上海/菲律宾 （CV5） 外五</t>
  </si>
  <si>
    <t>周四</t>
  </si>
  <si>
    <t>MNL01</t>
  </si>
  <si>
    <t>SFS01</t>
  </si>
  <si>
    <t>上海/海防 （SHX） 外五</t>
  </si>
  <si>
    <t>HPH44</t>
  </si>
  <si>
    <t>XCT01</t>
  </si>
  <si>
    <t>MEX /洋四</t>
  </si>
  <si>
    <t>NVA05</t>
  </si>
  <si>
    <t>上海/柬埔寨线 （RBC2） 外一</t>
  </si>
  <si>
    <t>KOS01</t>
  </si>
  <si>
    <t>BKK02</t>
  </si>
  <si>
    <t>INGENUITY</t>
  </si>
  <si>
    <t>117S</t>
  </si>
  <si>
    <t>AIO</t>
  </si>
  <si>
    <t>MILLENNIUM BRIGHT</t>
  </si>
  <si>
    <t>095S</t>
  </si>
  <si>
    <t>N60</t>
  </si>
  <si>
    <t>OMIT</t>
  </si>
  <si>
    <t>PALAWAN</t>
  </si>
  <si>
    <t>035S</t>
  </si>
  <si>
    <t>MPY</t>
  </si>
  <si>
    <t>018S</t>
  </si>
  <si>
    <t>RCL</t>
  </si>
  <si>
    <t>118S</t>
  </si>
  <si>
    <t>096S</t>
  </si>
  <si>
    <t>上海/马尼拉（CNP2） 外五</t>
  </si>
  <si>
    <t>MNL01（N）</t>
  </si>
  <si>
    <t>MNL02（S）</t>
  </si>
  <si>
    <t>SUBIC</t>
  </si>
  <si>
    <t>上海/马尼拉（CP8）外五</t>
  </si>
  <si>
    <t>MNL02（S)</t>
  </si>
  <si>
    <t>COLOMBO</t>
  </si>
  <si>
    <t>080S</t>
  </si>
  <si>
    <t>SZV</t>
  </si>
  <si>
    <t>HUA XIANG 936</t>
  </si>
  <si>
    <t>0JVQ2S1NC</t>
  </si>
  <si>
    <t>TN8</t>
  </si>
  <si>
    <t>175S</t>
  </si>
  <si>
    <t>0JVQ2S</t>
  </si>
  <si>
    <t>081S</t>
  </si>
  <si>
    <t>CMA CGM SPIRIT</t>
  </si>
  <si>
    <t>1JV02S1NC</t>
  </si>
  <si>
    <t>NXC</t>
  </si>
  <si>
    <t>242S</t>
  </si>
  <si>
    <t>1JV02S</t>
  </si>
  <si>
    <t>082S</t>
  </si>
  <si>
    <t>上海/印度航线（CIX3）外二</t>
  </si>
  <si>
    <t>CMB03</t>
  </si>
  <si>
    <t>NVA03</t>
  </si>
  <si>
    <t>PIP01</t>
  </si>
  <si>
    <t>OOCL MALAYSIA</t>
  </si>
  <si>
    <t>071W</t>
  </si>
  <si>
    <t>NH8</t>
  </si>
  <si>
    <t>054W</t>
  </si>
  <si>
    <t>洋一</t>
  </si>
  <si>
    <t>OOCL SINGAPORE</t>
  </si>
  <si>
    <t>067W</t>
  </si>
  <si>
    <t>NP2</t>
  </si>
  <si>
    <t>066W</t>
  </si>
  <si>
    <t>上海/印巴线（PMX）外二</t>
  </si>
  <si>
    <t>PKG01</t>
  </si>
  <si>
    <t>MUN01</t>
  </si>
  <si>
    <t>KHI02</t>
  </si>
  <si>
    <t>KHI03</t>
  </si>
  <si>
    <t>WAN HAI 625</t>
  </si>
  <si>
    <t>W028</t>
  </si>
  <si>
    <t>SFN</t>
  </si>
  <si>
    <t>WHL</t>
  </si>
  <si>
    <t>COSCO NEW YORK</t>
  </si>
  <si>
    <t>149W</t>
  </si>
  <si>
    <t>CBW</t>
  </si>
  <si>
    <t>WAN HAI 612</t>
  </si>
  <si>
    <t>W087</t>
  </si>
  <si>
    <t>R5C</t>
  </si>
  <si>
    <t xml:space="preserve">XIN FU ZHOU </t>
  </si>
  <si>
    <t>QJ3</t>
  </si>
  <si>
    <t>XIN PU DONG</t>
  </si>
  <si>
    <t>QG7</t>
  </si>
  <si>
    <t>备注：KHI02=Karachi Int'l Container Terminal（进港代码:PKKCT） ; KHI03=KARACHI PICT（进港代码：PKKHI）</t>
  </si>
  <si>
    <t>远东-CHENNEI航线（FCS） 外二</t>
  </si>
  <si>
    <t>MAA03</t>
  </si>
  <si>
    <t>VTZ01</t>
  </si>
  <si>
    <t>NAVIOS BAHAMAS</t>
  </si>
  <si>
    <t>917W</t>
  </si>
  <si>
    <t>A4Y</t>
  </si>
  <si>
    <t>SMH</t>
  </si>
  <si>
    <t>ENSENADA</t>
  </si>
  <si>
    <t>0FDHPW1MA</t>
  </si>
  <si>
    <t>SD7</t>
  </si>
  <si>
    <t>051W</t>
  </si>
  <si>
    <t>0FDHPW</t>
  </si>
  <si>
    <t>CMA</t>
  </si>
  <si>
    <t>XIN TIAN JIN</t>
  </si>
  <si>
    <t>108W</t>
  </si>
  <si>
    <t>RUV</t>
  </si>
  <si>
    <t>TSL</t>
  </si>
  <si>
    <t>备注：上海本港没有固定舱位，需CASE BY CASE 单票申请舱位</t>
  </si>
  <si>
    <t>远东-CHENNAI航线（FCE） 外二</t>
  </si>
  <si>
    <t>HKG01</t>
  </si>
  <si>
    <t xml:space="preserve">MAA03 </t>
  </si>
  <si>
    <t>KUP01</t>
  </si>
  <si>
    <t>OOCL CHARLESTON</t>
  </si>
  <si>
    <t>259W</t>
  </si>
  <si>
    <t>RLI</t>
  </si>
  <si>
    <t>WAN HAI 323</t>
  </si>
  <si>
    <t>W059</t>
  </si>
  <si>
    <t>D6G</t>
  </si>
  <si>
    <t>007W</t>
  </si>
  <si>
    <t>XIN WEN ZHOU</t>
  </si>
  <si>
    <t>180W</t>
  </si>
  <si>
    <t>QNN</t>
  </si>
  <si>
    <t>WAN HAI 355</t>
  </si>
  <si>
    <t>W055</t>
  </si>
  <si>
    <t>DEJ</t>
  </si>
  <si>
    <t>CAPE HELLAS</t>
  </si>
  <si>
    <t>0018W</t>
  </si>
  <si>
    <t>MWI</t>
  </si>
  <si>
    <t>018W</t>
  </si>
  <si>
    <t>ONE</t>
  </si>
  <si>
    <t xml:space="preserve">备注：MAA为CHENNAI; KUP=Kattupalli
</t>
  </si>
  <si>
    <t>Eastern China / Western India - Weekly Service  （CI1 SERVICE） 外二</t>
  </si>
  <si>
    <t>KHI04</t>
  </si>
  <si>
    <t>REN JIAN 19</t>
  </si>
  <si>
    <t>QBN</t>
  </si>
  <si>
    <t>SNL</t>
  </si>
  <si>
    <t>OOCL WASHINGTON</t>
  </si>
  <si>
    <t>QA4</t>
  </si>
  <si>
    <t>XIN SHANGHAI</t>
  </si>
  <si>
    <t>RXG</t>
  </si>
  <si>
    <t>上海/印巴航线（AS1） 外二</t>
  </si>
  <si>
    <t>NVA02</t>
  </si>
  <si>
    <t>MUN03</t>
  </si>
  <si>
    <t>BLANK VOY</t>
  </si>
  <si>
    <t>CMA CGM VELA</t>
  </si>
  <si>
    <t>0P50US1MA</t>
  </si>
  <si>
    <t>QWY</t>
  </si>
  <si>
    <t>054S</t>
  </si>
  <si>
    <t>0P50US</t>
  </si>
  <si>
    <t>7/7 KHI04</t>
  </si>
  <si>
    <t>7/10 MUN03</t>
  </si>
  <si>
    <t>7/12 NVA02</t>
  </si>
  <si>
    <t>APL CHONGQING</t>
  </si>
  <si>
    <t>0P50YS1MA</t>
  </si>
  <si>
    <t>NM1</t>
  </si>
  <si>
    <t>039S</t>
  </si>
  <si>
    <t>0P50YS</t>
  </si>
  <si>
    <t>上海/印巴航线（CPX）外二</t>
  </si>
  <si>
    <t>OOCL JAKARTA</t>
  </si>
  <si>
    <t>192W</t>
  </si>
  <si>
    <t>ROQ</t>
  </si>
  <si>
    <t>141W</t>
  </si>
  <si>
    <t>OOCL LE HAVRE</t>
  </si>
  <si>
    <t>208W</t>
  </si>
  <si>
    <t>QJM</t>
  </si>
  <si>
    <t>197W</t>
  </si>
  <si>
    <t>OOCL DALIAN</t>
  </si>
  <si>
    <t>720W</t>
  </si>
  <si>
    <t>RJU</t>
  </si>
  <si>
    <t>138W</t>
  </si>
  <si>
    <t>YM EXCELLENCE</t>
  </si>
  <si>
    <t>156W</t>
  </si>
  <si>
    <t>R3E</t>
  </si>
  <si>
    <t>151W</t>
  </si>
  <si>
    <t>OOCL NAGOYA</t>
  </si>
  <si>
    <t>221W</t>
  </si>
  <si>
    <t>QDL</t>
  </si>
  <si>
    <t>199W</t>
  </si>
  <si>
    <t>上海/韩国线（周五班）（PUS/NGB/SHA/PUS WEEKLY SERVICE）（AK6） 外五</t>
  </si>
  <si>
    <t>PUS05</t>
  </si>
  <si>
    <t>KAN04</t>
  </si>
  <si>
    <t>SONGYUNHE</t>
  </si>
  <si>
    <t>018E</t>
  </si>
  <si>
    <t>CKS</t>
  </si>
  <si>
    <t>019E</t>
  </si>
  <si>
    <t>020E</t>
  </si>
  <si>
    <t>021E</t>
  </si>
  <si>
    <t>022E</t>
  </si>
  <si>
    <t>上海/韩国线（周四班）（NGB/SHA/INCHON/WEEKLY SERVICE）（AK12） 外五</t>
  </si>
  <si>
    <t>INC04</t>
  </si>
  <si>
    <t>XIN MING ZHOU 20</t>
  </si>
  <si>
    <t>2624E</t>
  </si>
  <si>
    <t>QSF</t>
  </si>
  <si>
    <t>621E</t>
  </si>
  <si>
    <t>2626E</t>
  </si>
  <si>
    <t>623E</t>
  </si>
  <si>
    <t>2627E</t>
  </si>
  <si>
    <t>624E</t>
  </si>
  <si>
    <t>2628E</t>
  </si>
  <si>
    <t>625E</t>
  </si>
  <si>
    <t>COSCO SHIPPING LINES ASIA--EUROPE EXPRESS SERVICE-Loop3 （AEU3）  洋山1</t>
  </si>
  <si>
    <t>提单航次</t>
  </si>
  <si>
    <t>COSCO SHIPPING LEO</t>
  </si>
  <si>
    <t>036W</t>
  </si>
  <si>
    <t>CNF</t>
  </si>
  <si>
    <t>COS</t>
  </si>
  <si>
    <t>COSCO SHIPPING GEMINI</t>
  </si>
  <si>
    <t>CSA</t>
  </si>
  <si>
    <t>COSCO SHIPPING SAGITTARIUS</t>
  </si>
  <si>
    <t>034W</t>
  </si>
  <si>
    <t>OOCL PORTUGAL</t>
  </si>
  <si>
    <t>MTA</t>
  </si>
  <si>
    <t>OOCL SWEDEN</t>
  </si>
  <si>
    <t>008W</t>
  </si>
  <si>
    <t>MSY</t>
  </si>
  <si>
    <t>上海/美东6线 （AWE6）  洋山1</t>
  </si>
  <si>
    <t>CMP05</t>
  </si>
  <si>
    <t>上海/美东2线（AWE2）  洋山1</t>
  </si>
  <si>
    <t>PUS83</t>
  </si>
  <si>
    <t>上海/新西兰（JKN）  外二</t>
  </si>
  <si>
    <t>ONE ATLAS</t>
  </si>
  <si>
    <t>013S</t>
  </si>
  <si>
    <t>MMT</t>
  </si>
  <si>
    <t>COSCO FELIXSTOWE</t>
  </si>
  <si>
    <t>204S</t>
  </si>
  <si>
    <t>CBM</t>
  </si>
  <si>
    <t>COSCO HAMBURG</t>
  </si>
  <si>
    <t>296S</t>
  </si>
  <si>
    <t>CBL</t>
  </si>
  <si>
    <t>VOLANS</t>
  </si>
  <si>
    <t>049S</t>
  </si>
  <si>
    <t>BAK</t>
  </si>
  <si>
    <t>BF GIANT</t>
  </si>
  <si>
    <t>012S</t>
  </si>
  <si>
    <t>RTB</t>
  </si>
  <si>
    <t>042S</t>
  </si>
  <si>
    <t>CYH  外五</t>
  </si>
  <si>
    <t>周一</t>
  </si>
  <si>
    <t>HPH46</t>
  </si>
  <si>
    <t>AS2 外二</t>
  </si>
  <si>
    <t>CMB01</t>
  </si>
  <si>
    <t>SIS1 外二</t>
  </si>
  <si>
    <t>XIN YAN TAI</t>
  </si>
  <si>
    <t>271S</t>
  </si>
  <si>
    <t>RW0</t>
  </si>
  <si>
    <t>ZHONG GU JI NAN</t>
  </si>
  <si>
    <t>0QAHMS1NC</t>
  </si>
  <si>
    <t>MIZ</t>
  </si>
  <si>
    <t>0QAHMS</t>
  </si>
  <si>
    <t>XIN YAN TIAN</t>
  </si>
  <si>
    <t>RUS</t>
  </si>
  <si>
    <t>ZHONG GU FU ZHOU</t>
  </si>
  <si>
    <t>0QAHQS1NC</t>
  </si>
  <si>
    <t>MPF</t>
  </si>
  <si>
    <t>021S</t>
  </si>
  <si>
    <t>0QAHQS</t>
  </si>
  <si>
    <t>CI2 外一</t>
  </si>
  <si>
    <t>COK01</t>
  </si>
  <si>
    <t>WAN HAI 360</t>
  </si>
  <si>
    <t>W029</t>
  </si>
  <si>
    <t>DA1</t>
  </si>
  <si>
    <t>003W</t>
  </si>
  <si>
    <t xml:space="preserve">JIRA BHUM </t>
  </si>
  <si>
    <t>012W</t>
  </si>
  <si>
    <t>D6H</t>
  </si>
  <si>
    <t>004W</t>
  </si>
  <si>
    <t>WAN HAI 326</t>
  </si>
  <si>
    <t>W060</t>
  </si>
  <si>
    <t>NET</t>
  </si>
  <si>
    <t>010W</t>
  </si>
  <si>
    <t>INTERASIA AMBITION</t>
  </si>
  <si>
    <t>W001</t>
  </si>
  <si>
    <t>DKK</t>
  </si>
  <si>
    <t>001W</t>
  </si>
  <si>
    <t>IAL</t>
  </si>
  <si>
    <t>IAP 外五</t>
  </si>
  <si>
    <t>CSPC LEO</t>
  </si>
  <si>
    <t>DG1</t>
  </si>
  <si>
    <r>
      <rPr>
        <b/>
        <sz val="12"/>
        <rFont val="宋体"/>
        <charset val="134"/>
        <scheme val="minor"/>
      </rPr>
      <t xml:space="preserve">WSA3 </t>
    </r>
    <r>
      <rPr>
        <b/>
        <sz val="12"/>
        <color rgb="FFFF0000"/>
        <rFont val="宋体"/>
        <charset val="134"/>
        <scheme val="minor"/>
      </rPr>
      <t>洋一</t>
    </r>
  </si>
  <si>
    <t>HPH81</t>
  </si>
  <si>
    <t>CSCL ASIA</t>
  </si>
  <si>
    <t>170W</t>
  </si>
  <si>
    <t>RVQ</t>
  </si>
  <si>
    <t>170WW</t>
  </si>
  <si>
    <t>COSCO PACIFIC</t>
  </si>
  <si>
    <t>098W</t>
  </si>
  <si>
    <t>CCI</t>
  </si>
  <si>
    <t>098WW</t>
  </si>
  <si>
    <t>COSCO AMERICA</t>
  </si>
  <si>
    <t>097W</t>
  </si>
  <si>
    <t>CCF</t>
  </si>
  <si>
    <t>097WW</t>
  </si>
  <si>
    <t>COSCO ASIA</t>
  </si>
  <si>
    <t>102W</t>
  </si>
  <si>
    <t>CBZ</t>
  </si>
  <si>
    <t>102WW</t>
  </si>
  <si>
    <t>SHANGHAI</t>
  </si>
  <si>
    <t>119W</t>
  </si>
  <si>
    <t>T35</t>
  </si>
  <si>
    <t>119WW</t>
  </si>
  <si>
    <t xml:space="preserve">  明东码头相关链接：http://www.fob001.cn/wg5new.php</t>
  </si>
  <si>
    <t xml:space="preserve">  振东码头相关链接：http://www.sipgzct.com/wat/controllerServlet.do?method=getinputmode</t>
  </si>
  <si>
    <t xml:space="preserve">  沪东码头相关链接：http://www.sect.com.cn/hdwbs/webpages/index.jsp</t>
  </si>
  <si>
    <t>1、我司自有船截关时间为船靠前6小时。</t>
  </si>
  <si>
    <t>2、班期若有调整，以最新通知为准。</t>
  </si>
  <si>
    <t>港口代码</t>
  </si>
  <si>
    <t>码头名称</t>
  </si>
  <si>
    <t>城市名</t>
  </si>
  <si>
    <t>Port Authority of Thailand (PAT)</t>
  </si>
  <si>
    <t>Bangkok</t>
  </si>
  <si>
    <t>BTG01</t>
  </si>
  <si>
    <t>Asian Terminalas Inc.</t>
  </si>
  <si>
    <t>Batangas</t>
  </si>
  <si>
    <t>Colombo Int'l Container Terminals</t>
  </si>
  <si>
    <t>Colombo</t>
  </si>
  <si>
    <t>Davao Int'l Container Terminal</t>
  </si>
  <si>
    <t>Davao</t>
  </si>
  <si>
    <t>HPH06</t>
  </si>
  <si>
    <t>Dinh Vu Haiphong Terminal</t>
  </si>
  <si>
    <t>HaiPhong</t>
  </si>
  <si>
    <t>HPH07</t>
  </si>
  <si>
    <t>PTSC Dinh Vu</t>
  </si>
  <si>
    <t>Sun Kwang Newport Container Tml</t>
  </si>
  <si>
    <t>Inchon</t>
  </si>
  <si>
    <t>JICT.1 (UTC-1)</t>
  </si>
  <si>
    <t>Jakarta</t>
  </si>
  <si>
    <t>Hanjin Shipping Gwangyang Tml(HSGT)</t>
  </si>
  <si>
    <t>Gwangyang</t>
  </si>
  <si>
    <t>KHI02(E)</t>
  </si>
  <si>
    <t>Karachi Int'l Container Terminal</t>
  </si>
  <si>
    <t>Karachi</t>
  </si>
  <si>
    <t>Pakistan Int'l Container Terminal</t>
  </si>
  <si>
    <t>South Asia Pakistan Terminals(SAPT)</t>
  </si>
  <si>
    <t>Port Authority Of Sihanoukville</t>
  </si>
  <si>
    <t>Sihanoukville</t>
  </si>
  <si>
    <t>Kattupalli Int'l Contaienr Terminal</t>
  </si>
  <si>
    <t>Kattupalli</t>
  </si>
  <si>
    <t>LCH03</t>
  </si>
  <si>
    <t>Laem Chabang Container (B3)</t>
  </si>
  <si>
    <t>Laem Chabang</t>
  </si>
  <si>
    <t>Laem Chabang Container (B4)</t>
  </si>
  <si>
    <t>Laem Chabang International Terminal Co., Ltd.(LCIT)</t>
  </si>
  <si>
    <t>Chennai Int'l Terminals  Pvt Ltd.,</t>
  </si>
  <si>
    <t>Chennai</t>
  </si>
  <si>
    <t>MNL01(N)</t>
  </si>
  <si>
    <t>Int'l Container Tml Services, Inc</t>
  </si>
  <si>
    <t>Manila North Harbour</t>
  </si>
  <si>
    <t>MNL02(S)</t>
  </si>
  <si>
    <t>Asian Terminal Incorporated</t>
  </si>
  <si>
    <t>Manila South Harbour</t>
  </si>
  <si>
    <t>ADANI</t>
  </si>
  <si>
    <t>Mundra</t>
  </si>
  <si>
    <t>MUN02</t>
  </si>
  <si>
    <t>MICT</t>
  </si>
  <si>
    <t>Gateway Terminals India Pvt.Ltd.</t>
  </si>
  <si>
    <t>Nhava Sheva</t>
  </si>
  <si>
    <t xml:space="preserve">NVA05(E) </t>
  </si>
  <si>
    <t>Bharat Mumbai Ctn Tmls Private Ltd</t>
  </si>
  <si>
    <t>Penang Port Sdn Bhd</t>
  </si>
  <si>
    <t>Penang</t>
  </si>
  <si>
    <t>PGU01</t>
  </si>
  <si>
    <t>Johor Port Container Terminal (JCT)</t>
  </si>
  <si>
    <t>Pasir Gudang</t>
  </si>
  <si>
    <t>APM Terminals</t>
  </si>
  <si>
    <t>Pipavav</t>
  </si>
  <si>
    <t>Container Terminal 1</t>
  </si>
  <si>
    <t>Port Klang</t>
  </si>
  <si>
    <t>Westports Malaysia</t>
  </si>
  <si>
    <t>PUS47</t>
  </si>
  <si>
    <t>Dongbu Pusan Container Terminal Ltd</t>
  </si>
  <si>
    <t>Busan</t>
  </si>
  <si>
    <t>QCT01</t>
  </si>
  <si>
    <t>Qasim Int'l Container Terminal</t>
  </si>
  <si>
    <t>Port Qasim</t>
  </si>
  <si>
    <t>Subic Bay Int'l Terminal</t>
  </si>
  <si>
    <t>Subic</t>
  </si>
  <si>
    <t>Cat Lai</t>
  </si>
  <si>
    <t>Ho Chi Minh</t>
  </si>
  <si>
    <t>Pasir Panjang Terminal</t>
  </si>
  <si>
    <t>Singapore</t>
  </si>
  <si>
    <t>Surabaya Int'l Container Terminal</t>
  </si>
  <si>
    <t>Surabaya</t>
  </si>
  <si>
    <t>TTL terminal (PT Terminal Teluk Lamong)</t>
  </si>
  <si>
    <t>Visakha Container Terminal Pvt Ltd</t>
  </si>
  <si>
    <t>Visakhapatnam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</si>
</sst>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4809]dd/mm/yyyy;@"/>
    <numFmt numFmtId="177" formatCode="&quot;£&quot;#,##0.00;\-&quot;£&quot;#,##0.00"/>
    <numFmt numFmtId="178" formatCode="&quot;£&quot;#,##0.00;[Red]\-&quot;£&quot;#,##0.00"/>
    <numFmt numFmtId="179" formatCode="&quot;£&quot;#,##0;[Red]\-&quot;£&quot;#,##0"/>
    <numFmt numFmtId="180" formatCode="###0.#"/>
    <numFmt numFmtId="181" formatCode="0000"/>
    <numFmt numFmtId="182" formatCode="#,##0;\-#,##0;\-"/>
    <numFmt numFmtId="183" formatCode="&quot;$&quot;#,##0.0000_);\(&quot;$&quot;#,##0.0000\)"/>
    <numFmt numFmtId="184" formatCode="_-* #,##0.00\ &quot;F&quot;_-;\-* #,##0.00\ &quot;F&quot;_-;_-* &quot;-&quot;??\ &quot;F&quot;_-;_-@_-"/>
    <numFmt numFmtId="185" formatCode="_-\¥* #,##0_-;\-\¥* #,##0_-;_-\¥* &quot;-&quot;_-;_-@_-"/>
    <numFmt numFmtId="186" formatCode="_-* #,##0.00_-;\-* #,##0.00_-;_-* &quot;-&quot;??_-;_-@_-"/>
    <numFmt numFmtId="187" formatCode="_ \¥* #,##0_ ;_ \¥* \-#,##0_ ;_ \¥* &quot;-&quot;_ ;_ @_ "/>
    <numFmt numFmtId="188" formatCode="_ &quot;\&quot;* #,##0.00_ ;_ &quot;\&quot;* \-#,##0.00_ ;_ &quot;\&quot;* &quot;-&quot;??_ ;_ @_ "/>
    <numFmt numFmtId="189" formatCode="0.0"/>
    <numFmt numFmtId="190" formatCode="_-&quot;\&quot;* #,##0.00_-;\-&quot;\&quot;* #,##0.00_-;_-&quot;\&quot;* &quot;-&quot;??_-;_-@_-"/>
    <numFmt numFmtId="191" formatCode="&quot;\&quot;#,##0.00;[Red]&quot;\&quot;\-#,##0.00"/>
    <numFmt numFmtId="192" formatCode="_(&quot;$&quot;* #,##0.00_);_(&quot;$&quot;* \(#,##0.00\);_(&quot;$&quot;* &quot;-&quot;??_);_(@_)"/>
    <numFmt numFmtId="193" formatCode="\$#,##0\ ;\(\$#,##0\)"/>
    <numFmt numFmtId="194" formatCode="#,##0&quot; F&quot;_);\(#,##0&quot; F&quot;\)"/>
    <numFmt numFmtId="195" formatCode="_-* #,##0_-;\-* #,##0_-;_-* &quot;-&quot;_-;_-@_-"/>
    <numFmt numFmtId="196" formatCode="#,##0.000_);[Red]\(#,##0.000\)"/>
    <numFmt numFmtId="197" formatCode="0.000%"/>
    <numFmt numFmtId="198" formatCode="#,##0.0_);\(#,##0.0\)"/>
    <numFmt numFmtId="199" formatCode="_(* #,##0.0000000000000_);_(* \(#,##0.0000000000000\);_(* &quot;-&quot;??_);_(@_)"/>
    <numFmt numFmtId="200" formatCode="0%\);[Red]\(0%"/>
    <numFmt numFmtId="201" formatCode="###0_);[Red]\(###0\)"/>
    <numFmt numFmtId="202" formatCode="_(* #,##0.000000000000_);_(* \(#,##0.000000000000\);_(* &quot;-&quot;??_);_(@_)"/>
    <numFmt numFmtId="203" formatCode="0%\);[Red]\(0%\)"/>
    <numFmt numFmtId="204" formatCode="0.00_)"/>
    <numFmt numFmtId="205" formatCode="0.0&quot;  &quot;"/>
    <numFmt numFmtId="206" formatCode="&quot;$&quot;#,##0;\-&quot;$&quot;#,##0"/>
    <numFmt numFmtId="207" formatCode="_(&quot;$&quot;* #,##0.0000000_);_(&quot;$&quot;* \(#,##0.0000000\);_(&quot;$&quot;* &quot;-&quot;??_);_(@_)"/>
    <numFmt numFmtId="208" formatCode="mm/dd/yy"/>
    <numFmt numFmtId="209" formatCode="&quot;L&quot;#,##0_);\(&quot;L&quot;#,##0\)"/>
    <numFmt numFmtId="210" formatCode="&quot;L&quot;#,##0.00_);\(&quot;L&quot;#,##0.00\)"/>
    <numFmt numFmtId="211" formatCode="#,##0.00\ _$;[Red]\-#,##0.00\ _$"/>
    <numFmt numFmtId="212" formatCode="_-&quot;£&quot;* #,##0_-;\-&quot;£&quot;* #,##0_-;_-&quot;£&quot;* &quot;-&quot;_-;_-@_-"/>
    <numFmt numFmtId="213" formatCode="_-&quot;£&quot;* #,##0.00_-;\-&quot;£&quot;* #,##0.00_-;_-&quot;£&quot;* &quot;-&quot;??_-;_-@_-"/>
    <numFmt numFmtId="214" formatCode="#,##0.0_);[Red]\(#,##0.0\)"/>
    <numFmt numFmtId="215" formatCode="\¥#,##0;[Red]\¥\-#,##0"/>
    <numFmt numFmtId="216" formatCode="0.0_);[Red]\(0.0\)"/>
    <numFmt numFmtId="217" formatCode="\¥#,##0;\¥\-#,##0"/>
    <numFmt numFmtId="218" formatCode="_(&quot;$&quot;* #,##0_);_(&quot;$&quot;* \(#,##0\);_(&quot;$&quot;* &quot;-&quot;_);_(@_)"/>
    <numFmt numFmtId="219" formatCode="_-&quot;$&quot;* #,##0.00_-;\-&quot;$&quot;* #,##0.00_-;_-&quot;$&quot;* &quot;-&quot;??_-;_-@_-"/>
    <numFmt numFmtId="220" formatCode="_ &quot;\&quot;* #,##0_ ;_ &quot;\&quot;* \-#,##0_ ;_ &quot;\&quot;* &quot;-&quot;_ ;_ @_ "/>
    <numFmt numFmtId="221" formatCode="&quot;\&quot;#,##0;[Red]&quot;\&quot;\-#,##0"/>
    <numFmt numFmtId="222" formatCode="&quot;£&quot;#,##0;\-&quot;£&quot;#,##0"/>
    <numFmt numFmtId="223" formatCode="#,##0;[Red]&quot;-&quot;#,##0"/>
    <numFmt numFmtId="224" formatCode="#,##0.00;[Red]&quot;-&quot;#,##0.00"/>
    <numFmt numFmtId="225" formatCode="m/d/yy;@"/>
    <numFmt numFmtId="226" formatCode="dd\/mm"/>
    <numFmt numFmtId="227" formatCode="m/d;@"/>
    <numFmt numFmtId="228" formatCode="000&quot;S&quot;"/>
    <numFmt numFmtId="229" formatCode="yyyy/m/d\ h:mm;@"/>
    <numFmt numFmtId="230" formatCode="#,##0_ ;[Red]\-#,##0\ "/>
    <numFmt numFmtId="231" formatCode="&quot;S&quot;"/>
    <numFmt numFmtId="232" formatCode="m/d"/>
    <numFmt numFmtId="233" formatCode="000&quot;W&quot;"/>
    <numFmt numFmtId="234" formatCode="000"/>
    <numFmt numFmtId="235" formatCode="dd/mm"/>
    <numFmt numFmtId="236" formatCode="000&quot;E&quot;"/>
    <numFmt numFmtId="237" formatCode="m/d\ h:mm"/>
  </numFmts>
  <fonts count="18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1F497D"/>
      <name val="Calibri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trike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b/>
      <i/>
      <sz val="11"/>
      <name val="楷体"/>
      <charset val="134"/>
    </font>
    <font>
      <b/>
      <i/>
      <sz val="12"/>
      <name val="宋体"/>
      <charset val="134"/>
      <scheme val="minor"/>
    </font>
    <font>
      <b/>
      <i/>
      <sz val="11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9"/>
      <color indexed="36"/>
      <name val="???"/>
      <charset val="134"/>
    </font>
    <font>
      <u/>
      <sz val="9"/>
      <color indexed="12"/>
      <name val="???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2"/>
      <color indexed="9"/>
      <name val="新細明體"/>
      <charset val="134"/>
    </font>
    <font>
      <sz val="8"/>
      <name val="돋움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u/>
      <sz val="9"/>
      <name val="돋움"/>
      <charset val="134"/>
    </font>
    <font>
      <sz val="12"/>
      <name val="夥鰻羹"/>
      <charset val="134"/>
    </font>
    <font>
      <b/>
      <sz val="11"/>
      <color indexed="52"/>
      <name val="宋体"/>
      <charset val="134"/>
    </font>
    <font>
      <b/>
      <sz val="11"/>
      <color indexed="53"/>
      <name val="Calibri"/>
      <charset val="134"/>
    </font>
    <font>
      <b/>
      <sz val="11"/>
      <color indexed="52"/>
      <name val="Calibri"/>
      <charset val="134"/>
    </font>
    <font>
      <b/>
      <sz val="11"/>
      <color indexed="13"/>
      <name val="Calibri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sz val="12"/>
      <name val="宋体"/>
      <charset val="134"/>
    </font>
    <font>
      <sz val="14"/>
      <name val="AngsanaUPC"/>
      <charset val="134"/>
    </font>
    <font>
      <sz val="10"/>
      <name val="Verdana"/>
      <charset val="134"/>
    </font>
    <font>
      <b/>
      <sz val="11"/>
      <name val="돋움"/>
      <charset val="134"/>
    </font>
    <font>
      <u/>
      <sz val="9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name val="MS Sans Serif"/>
      <charset val="134"/>
    </font>
    <font>
      <sz val="10"/>
      <name val="ＭＳ Ｐゴシック"/>
      <charset val="134"/>
    </font>
    <font>
      <sz val="11"/>
      <name val="ＭＳ Ｐゴシック"/>
      <charset val="134"/>
    </font>
    <font>
      <u/>
      <sz val="11"/>
      <name val="Arial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i/>
      <sz val="11"/>
      <color indexed="63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1"/>
      <name val="돋움"/>
      <charset val="134"/>
    </font>
    <font>
      <sz val="8"/>
      <name val="Arial"/>
      <charset val="134"/>
    </font>
    <font>
      <sz val="8"/>
      <name val="굴림체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5"/>
      <color indexed="62"/>
      <name val="Calibri"/>
      <charset val="134"/>
    </font>
    <font>
      <b/>
      <sz val="15"/>
      <color indexed="56"/>
      <name val="Calibri"/>
      <charset val="134"/>
    </font>
    <font>
      <b/>
      <sz val="11"/>
      <color indexed="43"/>
      <name val="Arial"/>
      <charset val="134"/>
    </font>
    <font>
      <b/>
      <sz val="15"/>
      <color indexed="18"/>
      <name val="Calibri"/>
      <charset val="134"/>
    </font>
    <font>
      <b/>
      <sz val="13"/>
      <color indexed="56"/>
      <name val="宋体"/>
      <charset val="134"/>
    </font>
    <font>
      <b/>
      <sz val="13"/>
      <color indexed="62"/>
      <name val="Calibri"/>
      <charset val="134"/>
    </font>
    <font>
      <b/>
      <sz val="13"/>
      <color indexed="56"/>
      <name val="Calibri"/>
      <charset val="134"/>
    </font>
    <font>
      <b/>
      <sz val="13"/>
      <color indexed="18"/>
      <name val="Calibri"/>
      <charset val="134"/>
    </font>
    <font>
      <b/>
      <sz val="11"/>
      <color indexed="56"/>
      <name val="宋体"/>
      <charset val="134"/>
    </font>
    <font>
      <b/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18"/>
      <name val="Calibri"/>
      <charset val="134"/>
    </font>
    <font>
      <u/>
      <sz val="12"/>
      <color theme="10"/>
      <name val="宋体"/>
      <charset val="134"/>
    </font>
    <font>
      <u/>
      <sz val="12"/>
      <color indexed="12"/>
      <name val="宋体"/>
      <charset val="134"/>
    </font>
    <font>
      <u/>
      <sz val="8.4"/>
      <color theme="10"/>
      <name val="宋体"/>
      <charset val="134"/>
    </font>
    <font>
      <u/>
      <sz val="14"/>
      <color theme="10"/>
      <name val="Cordia New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u/>
      <sz val="12"/>
      <color theme="10"/>
      <name val="宋体"/>
      <charset val="134"/>
      <scheme val="minor"/>
    </font>
    <font>
      <u/>
      <sz val="8.5"/>
      <color indexed="12"/>
      <name val="Arial"/>
      <charset val="134"/>
    </font>
    <font>
      <u/>
      <sz val="10"/>
      <color indexed="12"/>
      <name val="Arial"/>
      <charset val="134"/>
    </font>
    <font>
      <u/>
      <sz val="12"/>
      <color indexed="12"/>
      <name val="新細明體"/>
      <charset val="134"/>
    </font>
    <font>
      <u/>
      <sz val="11"/>
      <color indexed="12"/>
      <name val="宋体"/>
      <charset val="134"/>
    </font>
    <font>
      <u/>
      <sz val="11"/>
      <color indexed="12"/>
      <name val="ＭＳ Ｐゴシック"/>
      <charset val="134"/>
    </font>
    <font>
      <u/>
      <sz val="10"/>
      <color theme="10"/>
      <name val="Arial"/>
      <charset val="134"/>
    </font>
    <font>
      <u/>
      <sz val="12"/>
      <color indexed="4"/>
      <name val="新細明體"/>
      <charset val="134"/>
    </font>
    <font>
      <u/>
      <sz val="9"/>
      <color theme="10"/>
      <name val="Comic Sans MS"/>
      <charset val="134"/>
    </font>
    <font>
      <u/>
      <sz val="10"/>
      <color indexed="20"/>
      <name val="Arial"/>
      <charset val="134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sz val="11"/>
      <color indexed="18"/>
      <name val="Calibri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1"/>
      <color indexed="53"/>
      <name val="Calibri"/>
      <charset val="134"/>
    </font>
    <font>
      <sz val="11"/>
      <color indexed="52"/>
      <name val="Calibri"/>
      <charset val="134"/>
    </font>
    <font>
      <sz val="11"/>
      <color indexed="13"/>
      <name val="Calibri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16"/>
      <name val="Calibri"/>
      <charset val="134"/>
    </font>
    <font>
      <sz val="7"/>
      <name val="Small Fonts"/>
      <charset val="134"/>
    </font>
    <font>
      <u/>
      <sz val="11"/>
      <color indexed="36"/>
      <name val="돋움"/>
      <charset val="134"/>
    </font>
    <font>
      <b/>
      <i/>
      <sz val="16"/>
      <name val="Helv"/>
      <charset val="134"/>
    </font>
    <font>
      <sz val="14"/>
      <name val="Cordia New"/>
      <charset val="134"/>
    </font>
    <font>
      <sz val="11"/>
      <color theme="1"/>
      <name val="Calibri"/>
      <charset val="134"/>
    </font>
    <font>
      <sz val="9"/>
      <color theme="1"/>
      <name val="Comic Sans MS"/>
      <charset val="134"/>
    </font>
    <font>
      <sz val="9"/>
      <color theme="1"/>
      <name val="Arial"/>
      <charset val="134"/>
    </font>
    <font>
      <sz val="12"/>
      <name val="Arial"/>
      <charset val="134"/>
    </font>
    <font>
      <sz val="10"/>
      <name val="Garamond"/>
      <charset val="134"/>
    </font>
    <font>
      <sz val="14"/>
      <name val="Cordia New"/>
      <charset val="222"/>
    </font>
    <font>
      <sz val="11"/>
      <color indexed="8"/>
      <name val="ＭＳ Ｐゴシック"/>
      <charset val="134"/>
    </font>
    <font>
      <sz val="12"/>
      <color theme="1"/>
      <name val="宋体"/>
      <charset val="134"/>
    </font>
    <font>
      <sz val="9"/>
      <color indexed="8"/>
      <name val="Arial"/>
      <charset val="134"/>
    </font>
    <font>
      <sz val="11"/>
      <color theme="1"/>
      <name val="맑은 고딕"/>
      <charset val="134"/>
    </font>
    <font>
      <sz val="12"/>
      <name val="Times New Roman"/>
      <charset val="134"/>
    </font>
    <font>
      <sz val="12"/>
      <name val="¹ÙÅÁÃ¼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0"/>
      <name val="Tms Rmn"/>
      <charset val="134"/>
    </font>
    <font>
      <sz val="8"/>
      <name val="Helv"/>
      <charset val="134"/>
    </font>
    <font>
      <sz val="10"/>
      <name val="Helv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134"/>
    </font>
    <font>
      <b/>
      <sz val="18"/>
      <color indexed="18"/>
      <name val="Cambri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10"/>
      <name val="Times New Roman"/>
      <charset val="134"/>
    </font>
    <font>
      <b/>
      <sz val="18"/>
      <color indexed="62"/>
      <name val="新細明體"/>
      <charset val="134"/>
    </font>
    <font>
      <b/>
      <sz val="15"/>
      <color indexed="62"/>
      <name val="新細明體"/>
      <charset val="134"/>
    </font>
    <font>
      <b/>
      <sz val="13"/>
      <color indexed="62"/>
      <name val="新細明體"/>
      <charset val="134"/>
    </font>
    <font>
      <b/>
      <sz val="11"/>
      <color indexed="62"/>
      <name val="新細明體"/>
      <charset val="134"/>
    </font>
    <font>
      <sz val="11"/>
      <name val="明朝"/>
      <charset val="128"/>
    </font>
    <font>
      <sz val="9"/>
      <name val="ＭＳ ゴシック"/>
      <charset val="134"/>
    </font>
    <font>
      <sz val="10"/>
      <color indexed="10"/>
      <name val="Arial"/>
      <charset val="134"/>
    </font>
    <font>
      <u/>
      <sz val="9.7"/>
      <color theme="10"/>
      <name val="宋体"/>
      <charset val="134"/>
    </font>
    <font>
      <u/>
      <sz val="11"/>
      <color theme="10"/>
      <name val="Calibri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2"/>
      <color indexed="10"/>
      <name val="新細明體"/>
      <charset val="134"/>
    </font>
    <font>
      <b/>
      <sz val="12"/>
      <color indexed="9"/>
      <name val="新細明體"/>
      <charset val="134"/>
    </font>
    <font>
      <sz val="12"/>
      <color indexed="10"/>
      <name val="新細明體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u/>
      <sz val="11"/>
      <color indexed="36"/>
      <name val="ＭＳ Ｐゴシック"/>
      <charset val="134"/>
    </font>
    <font>
      <sz val="14"/>
      <name val="ＭＳ 明朝"/>
      <charset val="128"/>
    </font>
    <font>
      <b/>
      <sz val="10"/>
      <color indexed="10"/>
      <name val="Times New Roman"/>
      <charset val="134"/>
    </font>
    <font>
      <sz val="11"/>
      <color indexed="8"/>
      <name val="新細明體"/>
      <charset val="134"/>
    </font>
    <font>
      <sz val="12"/>
      <color indexed="19"/>
      <name val="新細明體"/>
      <charset val="134"/>
    </font>
    <font>
      <sz val="12"/>
      <name val="바탕체"/>
      <charset val="134"/>
    </font>
    <font>
      <u/>
      <sz val="9"/>
      <color indexed="36"/>
      <name val="바탕체"/>
      <charset val="134"/>
    </font>
    <font>
      <sz val="11"/>
      <color rgb="FF000000"/>
      <name val="맑은 고딕"/>
      <charset val="134"/>
    </font>
    <font>
      <sz val="11"/>
      <color theme="1"/>
      <name val="가을체"/>
      <charset val="129"/>
    </font>
    <font>
      <u/>
      <sz val="9"/>
      <color indexed="12"/>
      <name val="바탕체"/>
      <charset val="134"/>
    </font>
    <font>
      <u/>
      <sz val="11"/>
      <color indexed="12"/>
      <name val="돋움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0035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76" fontId="44" fillId="0" borderId="0"/>
    <xf numFmtId="177" fontId="44" fillId="0" borderId="0" applyFont="0" applyFill="0" applyBorder="0" applyAlignment="0" applyProtection="0"/>
    <xf numFmtId="176" fontId="45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>
      <alignment vertical="top"/>
      <protection locked="0"/>
    </xf>
    <xf numFmtId="176" fontId="45" fillId="0" borderId="0" applyNumberFormat="0" applyFill="0" applyBorder="0" applyAlignment="0" applyProtection="0">
      <alignment vertical="top"/>
      <protection locked="0"/>
    </xf>
    <xf numFmtId="178" fontId="44" fillId="0" borderId="0" applyFont="0" applyFill="0" applyBorder="0" applyAlignment="0" applyProtection="0"/>
    <xf numFmtId="176" fontId="46" fillId="0" borderId="0" applyNumberFormat="0" applyFill="0" applyBorder="0" applyAlignment="0" applyProtection="0">
      <alignment vertical="top"/>
      <protection locked="0"/>
    </xf>
    <xf numFmtId="176" fontId="46" fillId="0" borderId="0" applyNumberFormat="0" applyFill="0" applyBorder="0" applyAlignment="0" applyProtection="0">
      <alignment vertical="top"/>
      <protection locked="0"/>
    </xf>
    <xf numFmtId="176" fontId="46" fillId="0" borderId="0" applyNumberFormat="0" applyFill="0" applyBorder="0" applyAlignment="0" applyProtection="0">
      <alignment vertical="top"/>
      <protection locked="0"/>
    </xf>
    <xf numFmtId="176" fontId="46" fillId="0" borderId="0" applyNumberFormat="0" applyFill="0" applyBorder="0" applyAlignment="0" applyProtection="0">
      <alignment vertical="top"/>
      <protection locked="0"/>
    </xf>
    <xf numFmtId="179" fontId="44" fillId="0" borderId="0" applyFont="0" applyFill="0" applyBorder="0" applyAlignment="0" applyProtection="0"/>
    <xf numFmtId="176" fontId="44" fillId="0" borderId="0"/>
    <xf numFmtId="176" fontId="47" fillId="0" borderId="0"/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9" fillId="34" borderId="0" applyNumberFormat="0" applyBorder="0" applyAlignment="0" applyProtection="0"/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/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9" fillId="40" borderId="0" applyNumberFormat="0" applyBorder="0" applyAlignment="0" applyProtection="0"/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9" fillId="40" borderId="0" applyNumberFormat="0" applyBorder="0" applyAlignment="0" applyProtection="0"/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9" fillId="39" borderId="0" applyNumberFormat="0" applyBorder="0" applyAlignment="0" applyProtection="0"/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41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9" fillId="43" borderId="0" applyNumberFormat="0" applyBorder="0" applyAlignment="0" applyProtection="0"/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9" fillId="43" borderId="0" applyNumberFormat="0" applyBorder="0" applyAlignment="0" applyProtection="0"/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/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9" fillId="44" borderId="0" applyNumberFormat="0" applyBorder="0" applyAlignment="0" applyProtection="0"/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3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38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4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7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39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42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38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43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/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/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9" fillId="46" borderId="0" applyNumberFormat="0" applyBorder="0" applyAlignment="0" applyProtection="0"/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9" fillId="46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5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41" borderId="0" applyNumberFormat="0" applyBorder="0" applyAlignment="0" applyProtection="0"/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43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43" borderId="0" applyNumberFormat="0" applyBorder="0" applyAlignment="0" applyProtection="0"/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9" fillId="36" borderId="0" applyNumberFormat="0" applyBorder="0" applyAlignment="0" applyProtection="0"/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9" fillId="38" borderId="0" applyNumberFormat="0" applyBorder="0" applyAlignment="0" applyProtection="0"/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/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9" fillId="48" borderId="0" applyNumberFormat="0" applyBorder="0" applyAlignment="0" applyProtection="0"/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5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49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2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50" fillId="40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1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3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48" fillId="47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2" fillId="50" borderId="0" applyNumberFormat="0" applyBorder="0" applyAlignment="0" applyProtection="0"/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2" fillId="52" borderId="0" applyNumberFormat="0" applyBorder="0" applyAlignment="0" applyProtection="0"/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2" fillId="45" borderId="0" applyNumberFormat="0" applyBorder="0" applyAlignment="0" applyProtection="0"/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2" fillId="45" borderId="0" applyNumberFormat="0" applyBorder="0" applyAlignment="0" applyProtection="0"/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2" fillId="36" borderId="0" applyNumberFormat="0" applyBorder="0" applyAlignment="0" applyProtection="0"/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2" fillId="36" borderId="0" applyNumberFormat="0" applyBorder="0" applyAlignment="0" applyProtection="0"/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2" fillId="36" borderId="0" applyNumberFormat="0" applyBorder="0" applyAlignment="0" applyProtection="0"/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2" fillId="46" borderId="0" applyNumberFormat="0" applyBorder="0" applyAlignment="0" applyProtection="0"/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2" fillId="46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4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4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3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5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6" borderId="0" applyNumberFormat="0" applyBorder="0" applyAlignment="0" applyProtection="0"/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2" fillId="38" borderId="0" applyNumberFormat="0" applyBorder="0" applyAlignment="0" applyProtection="0"/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2" fillId="38" borderId="0" applyNumberFormat="0" applyBorder="0" applyAlignment="0" applyProtection="0"/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/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2" fillId="48" borderId="0" applyNumberFormat="0" applyBorder="0" applyAlignment="0" applyProtection="0"/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2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3" fillId="45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50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5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46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1" fillId="57" borderId="0" applyNumberFormat="0" applyBorder="0" applyAlignment="0" applyProtection="0">
      <alignment vertical="center"/>
    </xf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2" fillId="59" borderId="0" applyNumberFormat="0" applyBorder="0" applyAlignment="0" applyProtection="0"/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2" fillId="60" borderId="0" applyNumberFormat="0" applyBorder="0" applyAlignment="0" applyProtection="0"/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2" fillId="57" borderId="0" applyNumberFormat="0" applyBorder="0" applyAlignment="0" applyProtection="0"/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2" fillId="57" borderId="0" applyNumberFormat="0" applyBorder="0" applyAlignment="0" applyProtection="0"/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2" fillId="61" borderId="0" applyNumberFormat="0" applyBorder="0" applyAlignment="0" applyProtection="0"/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2" fillId="61" borderId="0" applyNumberFormat="0" applyBorder="0" applyAlignment="0" applyProtection="0"/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2" fillId="36" borderId="0" applyNumberFormat="0" applyBorder="0" applyAlignment="0" applyProtection="0"/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2" fillId="36" borderId="0" applyNumberFormat="0" applyBorder="0" applyAlignment="0" applyProtection="0"/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2" fillId="62" borderId="0" applyNumberFormat="0" applyBorder="0" applyAlignment="0" applyProtection="0"/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2" fillId="52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63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63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3" borderId="0" applyNumberFormat="0" applyBorder="0" applyAlignment="0" applyProtection="0"/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2" fillId="55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1" borderId="0" applyNumberFormat="0" applyBorder="0" applyAlignment="0" applyProtection="0"/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2" fillId="56" borderId="0" applyNumberFormat="0" applyBorder="0" applyAlignment="0" applyProtection="0"/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2" fillId="57" borderId="0" applyNumberFormat="0" applyBorder="0" applyAlignment="0" applyProtection="0"/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2" fillId="57" borderId="0" applyNumberFormat="0" applyBorder="0" applyAlignment="0" applyProtection="0"/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2" fillId="58" borderId="0" applyNumberFormat="0" applyBorder="0" applyAlignment="0" applyProtection="0"/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2" fillId="61" borderId="0" applyNumberFormat="0" applyBorder="0" applyAlignment="0" applyProtection="0"/>
    <xf numFmtId="176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55" fillId="0" borderId="0">
      <alignment horizontal="center" wrapText="1"/>
      <protection locked="0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7" fillId="37" borderId="0" applyNumberFormat="0" applyBorder="0" applyAlignment="0" applyProtection="0"/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7" fillId="37" borderId="0" applyNumberFormat="0" applyBorder="0" applyAlignment="0" applyProtection="0"/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7" fillId="36" borderId="0" applyNumberFormat="0" applyBorder="0" applyAlignment="0" applyProtection="0"/>
    <xf numFmtId="180" fontId="44" fillId="0" borderId="15" applyBorder="0"/>
    <xf numFmtId="181" fontId="44" fillId="0" borderId="16"/>
    <xf numFmtId="176" fontId="54" fillId="0" borderId="0"/>
    <xf numFmtId="176" fontId="54" fillId="0" borderId="0"/>
    <xf numFmtId="182" fontId="58" fillId="0" borderId="0" applyFill="0" applyBorder="0" applyAlignment="0"/>
    <xf numFmtId="183" fontId="44" fillId="0" borderId="0" applyFill="0" applyBorder="0" applyAlignment="0"/>
    <xf numFmtId="184" fontId="59" fillId="0" borderId="0" applyFill="0" applyBorder="0" applyAlignment="0"/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1" fillId="35" borderId="18" applyNumberFormat="0" applyAlignment="0" applyProtection="0"/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2" fillId="36" borderId="17" applyNumberFormat="0" applyAlignment="0" applyProtection="0"/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3" fillId="36" borderId="17" applyNumberFormat="0" applyAlignment="0" applyProtection="0"/>
    <xf numFmtId="176" fontId="63" fillId="36" borderId="17" applyNumberFormat="0" applyAlignment="0" applyProtection="0"/>
    <xf numFmtId="176" fontId="63" fillId="36" borderId="17" applyNumberFormat="0" applyAlignment="0" applyProtection="0"/>
    <xf numFmtId="176" fontId="63" fillId="36" borderId="17" applyNumberFormat="0" applyAlignment="0" applyProtection="0"/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5" fillId="35" borderId="19" applyNumberFormat="0" applyAlignment="0" applyProtection="0"/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5" fillId="35" borderId="19" applyNumberFormat="0" applyAlignment="0" applyProtection="0"/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5" fillId="64" borderId="19" applyNumberFormat="0" applyAlignment="0" applyProtection="0"/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5" fillId="54" borderId="20" applyNumberFormat="0" applyAlignment="0" applyProtection="0"/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6" fillId="0" borderId="0" applyFont="0" applyFill="0" applyBorder="0" applyAlignment="0" applyProtection="0">
      <alignment vertical="center"/>
    </xf>
    <xf numFmtId="43" fontId="67" fillId="0" borderId="0" applyFont="0" applyFill="0" applyBorder="0" applyAlignment="0" applyProtection="0"/>
    <xf numFmtId="185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185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6" fillId="0" borderId="0" applyFont="0" applyFill="0" applyBorder="0" applyAlignment="0" applyProtection="0">
      <alignment vertical="center"/>
    </xf>
    <xf numFmtId="186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40" fontId="68" fillId="0" borderId="0" applyFont="0" applyFill="0" applyBorder="0" applyAlignment="0" applyProtection="0">
      <alignment vertical="center"/>
    </xf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3" fontId="69" fillId="0" borderId="0" applyFont="0" applyFill="0" applyBorder="0" applyAlignment="0" applyProtection="0"/>
    <xf numFmtId="176" fontId="70" fillId="0" borderId="0" applyNumberFormat="0" applyAlignment="0"/>
    <xf numFmtId="176" fontId="70" fillId="0" borderId="0" applyNumberFormat="0" applyAlignment="0"/>
    <xf numFmtId="176" fontId="71" fillId="0" borderId="0" applyNumberFormat="0" applyAlignment="0">
      <alignment horizontal="left"/>
    </xf>
    <xf numFmtId="176" fontId="71" fillId="0" borderId="0" applyNumberFormat="0" applyAlignment="0">
      <alignment horizontal="left"/>
    </xf>
    <xf numFmtId="176" fontId="71" fillId="0" borderId="0" applyNumberFormat="0" applyAlignment="0">
      <alignment horizontal="left"/>
    </xf>
    <xf numFmtId="176" fontId="70" fillId="0" borderId="0" applyNumberFormat="0" applyAlignment="0"/>
    <xf numFmtId="176" fontId="72" fillId="0" borderId="0" applyNumberFormat="0" applyAlignment="0"/>
    <xf numFmtId="189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74" fillId="0" borderId="0" applyFont="0" applyFill="0" applyBorder="0" applyAlignment="0" applyProtection="0"/>
    <xf numFmtId="191" fontId="75" fillId="0" borderId="0" applyFont="0" applyFill="0" applyBorder="0" applyAlignment="0" applyProtection="0"/>
    <xf numFmtId="191" fontId="75" fillId="0" borderId="0" applyFont="0" applyFill="0" applyBorder="0" applyAlignment="0" applyProtection="0"/>
    <xf numFmtId="192" fontId="44" fillId="0" borderId="0" applyFont="0" applyFill="0" applyBorder="0" applyAlignment="0" applyProtection="0"/>
    <xf numFmtId="193" fontId="69" fillId="0" borderId="0" applyFont="0" applyFill="0" applyBorder="0" applyAlignment="0" applyProtection="0"/>
    <xf numFmtId="194" fontId="69" fillId="0" borderId="0">
      <protection locked="0"/>
    </xf>
    <xf numFmtId="178" fontId="44" fillId="0" borderId="0">
      <protection locked="0"/>
    </xf>
    <xf numFmtId="194" fontId="69" fillId="0" borderId="0">
      <protection locked="0"/>
    </xf>
    <xf numFmtId="19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176" fontId="76" fillId="0" borderId="0" applyNumberFormat="0" applyAlignment="0"/>
    <xf numFmtId="176" fontId="76" fillId="0" borderId="0" applyNumberFormat="0" applyAlignment="0"/>
    <xf numFmtId="176" fontId="77" fillId="0" borderId="0" applyNumberFormat="0" applyAlignment="0">
      <alignment horizontal="left"/>
    </xf>
    <xf numFmtId="176" fontId="77" fillId="0" borderId="0" applyNumberFormat="0" applyAlignment="0">
      <alignment horizontal="left"/>
    </xf>
    <xf numFmtId="176" fontId="77" fillId="0" borderId="0" applyNumberFormat="0" applyAlignment="0">
      <alignment horizontal="left"/>
    </xf>
    <xf numFmtId="176" fontId="76" fillId="0" borderId="0" applyNumberFormat="0" applyAlignment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80" fillId="0" borderId="0" applyNumberFormat="0" applyFill="0" applyBorder="0" applyAlignment="0" applyProtection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80" fillId="0" borderId="0" applyNumberFormat="0" applyFill="0" applyBorder="0" applyAlignment="0" applyProtection="0"/>
    <xf numFmtId="196" fontId="69" fillId="0" borderId="0">
      <protection locked="0"/>
    </xf>
    <xf numFmtId="196" fontId="44" fillId="0" borderId="0">
      <protection locked="0"/>
    </xf>
    <xf numFmtId="196" fontId="69" fillId="0" borderId="0">
      <protection locked="0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2" fillId="39" borderId="0" applyNumberFormat="0" applyBorder="0" applyAlignment="0" applyProtection="0"/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2" fillId="39" borderId="0" applyNumberFormat="0" applyBorder="0" applyAlignment="0" applyProtection="0"/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2" fillId="36" borderId="0" applyNumberFormat="0" applyBorder="0" applyAlignment="0" applyProtection="0"/>
    <xf numFmtId="38" fontId="83" fillId="36" borderId="0" applyNumberFormat="0" applyBorder="0" applyAlignment="0" applyProtection="0"/>
    <xf numFmtId="38" fontId="84" fillId="36" borderId="0" applyNumberFormat="0" applyBorder="0" applyAlignment="0" applyProtection="0"/>
    <xf numFmtId="176" fontId="85" fillId="0" borderId="21" applyNumberFormat="0" applyAlignment="0" applyProtection="0"/>
    <xf numFmtId="176" fontId="85" fillId="0" borderId="21" applyNumberFormat="0" applyAlignment="0" applyProtection="0"/>
    <xf numFmtId="176" fontId="86" fillId="0" borderId="22" applyNumberFormat="0" applyAlignment="0" applyProtection="0">
      <alignment horizontal="left" vertical="center"/>
    </xf>
    <xf numFmtId="176" fontId="86" fillId="0" borderId="22" applyNumberFormat="0" applyAlignment="0" applyProtection="0">
      <alignment horizontal="left" vertical="center"/>
    </xf>
    <xf numFmtId="176" fontId="86" fillId="0" borderId="22" applyNumberFormat="0" applyAlignment="0" applyProtection="0">
      <alignment horizontal="left" vertical="center"/>
    </xf>
    <xf numFmtId="176" fontId="86" fillId="0" borderId="22" applyNumberFormat="0" applyAlignment="0" applyProtection="0">
      <alignment horizontal="left" vertical="center"/>
    </xf>
    <xf numFmtId="176" fontId="85" fillId="0" borderId="21" applyNumberFormat="0" applyAlignment="0" applyProtection="0"/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6" fillId="0" borderId="24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5" fillId="0" borderId="23">
      <alignment horizontal="left"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8" fillId="0" borderId="26" applyNumberFormat="0" applyFill="0" applyAlignment="0" applyProtection="0"/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8" fillId="0" borderId="26" applyNumberFormat="0" applyFill="0" applyAlignment="0" applyProtection="0"/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9" fillId="0" borderId="25" applyNumberFormat="0" applyFill="0" applyAlignment="0" applyProtection="0"/>
    <xf numFmtId="176" fontId="87" fillId="0" borderId="25" applyNumberFormat="0" applyFill="0" applyAlignment="0" applyProtection="0">
      <alignment vertical="center"/>
    </xf>
    <xf numFmtId="176" fontId="90" fillId="0" borderId="0" applyNumberFormat="0" applyFill="0" applyBorder="0" applyAlignment="0" applyProtection="0"/>
    <xf numFmtId="176" fontId="90" fillId="0" borderId="0" applyNumberFormat="0" applyFill="0" applyBorder="0" applyAlignment="0" applyProtection="0"/>
    <xf numFmtId="176" fontId="90" fillId="0" borderId="0" applyNumberFormat="0" applyFill="0" applyBorder="0" applyAlignment="0" applyProtection="0"/>
    <xf numFmtId="176" fontId="90" fillId="0" borderId="0" applyNumberFormat="0" applyFill="0" applyBorder="0" applyAlignment="0" applyProtection="0"/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91" fillId="0" borderId="27" applyNumberFormat="0" applyFill="0" applyAlignment="0" applyProtection="0"/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3" fillId="0" borderId="29" applyNumberFormat="0" applyFill="0" applyAlignment="0" applyProtection="0"/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3" fillId="0" borderId="29" applyNumberFormat="0" applyFill="0" applyAlignment="0" applyProtection="0"/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4" fillId="0" borderId="28" applyNumberFormat="0" applyFill="0" applyAlignment="0" applyProtection="0"/>
    <xf numFmtId="176" fontId="92" fillId="0" borderId="28" applyNumberFormat="0" applyFill="0" applyAlignment="0" applyProtection="0">
      <alignment vertical="center"/>
    </xf>
    <xf numFmtId="176" fontId="85" fillId="0" borderId="0" applyNumberFormat="0" applyFill="0" applyBorder="0" applyAlignment="0" applyProtection="0"/>
    <xf numFmtId="176" fontId="85" fillId="0" borderId="0" applyNumberFormat="0" applyFill="0" applyBorder="0" applyAlignment="0" applyProtection="0"/>
    <xf numFmtId="176" fontId="85" fillId="0" borderId="0" applyNumberFormat="0" applyFill="0" applyBorder="0" applyAlignment="0" applyProtection="0"/>
    <xf numFmtId="176" fontId="85" fillId="0" borderId="0" applyNumberFormat="0" applyFill="0" applyBorder="0" applyAlignment="0" applyProtection="0"/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5" fillId="0" borderId="28" applyNumberFormat="0" applyFill="0" applyAlignment="0" applyProtection="0"/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7" fillId="0" borderId="31" applyNumberFormat="0" applyFill="0" applyAlignment="0" applyProtection="0"/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7" fillId="0" borderId="31" applyNumberFormat="0" applyFill="0" applyAlignment="0" applyProtection="0"/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8" fillId="0" borderId="30" applyNumberFormat="0" applyFill="0" applyAlignment="0" applyProtection="0"/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9" fillId="0" borderId="32" applyNumberFormat="0" applyFill="0" applyAlignment="0" applyProtection="0"/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7" fillId="0" borderId="0" applyNumberFormat="0" applyFill="0" applyBorder="0" applyAlignment="0" applyProtection="0"/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7" fillId="0" borderId="0" applyNumberFormat="0" applyFill="0" applyBorder="0" applyAlignment="0" applyProtection="0"/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/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/>
    <xf numFmtId="197" fontId="69" fillId="0" borderId="0">
      <protection locked="0"/>
    </xf>
    <xf numFmtId="197" fontId="44" fillId="0" borderId="0">
      <protection locked="0"/>
    </xf>
    <xf numFmtId="197" fontId="69" fillId="0" borderId="0">
      <protection locked="0"/>
    </xf>
    <xf numFmtId="197" fontId="44" fillId="0" borderId="0">
      <protection locked="0"/>
    </xf>
    <xf numFmtId="197" fontId="69" fillId="0" borderId="0">
      <protection locked="0"/>
    </xf>
    <xf numFmtId="197" fontId="44" fillId="0" borderId="0">
      <protection locked="0"/>
    </xf>
    <xf numFmtId="197" fontId="69" fillId="0" borderId="0">
      <protection locked="0"/>
    </xf>
    <xf numFmtId="176" fontId="100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2" fillId="0" borderId="0" applyNumberFormat="0" applyFill="0" applyBorder="0" applyAlignment="0" applyProtection="0">
      <alignment vertical="top"/>
      <protection locked="0"/>
    </xf>
    <xf numFmtId="176" fontId="103" fillId="0" borderId="0" applyNumberFormat="0" applyFill="0" applyBorder="0" applyAlignment="0" applyProtection="0"/>
    <xf numFmtId="176" fontId="104" fillId="0" borderId="0" applyNumberFormat="0" applyFill="0" applyBorder="0" applyAlignment="0" applyProtection="0">
      <alignment vertical="center"/>
    </xf>
    <xf numFmtId="176" fontId="104" fillId="0" borderId="0" applyNumberFormat="0" applyFill="0" applyBorder="0" applyAlignment="0" applyProtection="0"/>
    <xf numFmtId="176" fontId="102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/>
    <xf numFmtId="176" fontId="106" fillId="0" borderId="0" applyNumberFormat="0" applyFill="0" applyBorder="0" applyAlignment="0" applyProtection="0">
      <alignment vertical="center"/>
    </xf>
    <xf numFmtId="176" fontId="10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69" fillId="0" borderId="0" applyNumberFormat="0" applyFill="0" applyBorder="0" applyAlignment="0" applyProtection="0">
      <alignment vertical="top"/>
      <protection locked="0"/>
    </xf>
    <xf numFmtId="176" fontId="69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/>
    <xf numFmtId="176" fontId="108" fillId="0" borderId="0" applyNumberFormat="0" applyFill="0" applyBorder="0" applyAlignment="0" applyProtection="0"/>
    <xf numFmtId="176" fontId="109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69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69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10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1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12" fillId="0" borderId="0" applyNumberFormat="0" applyFill="0" applyBorder="0" applyAlignment="0" applyProtection="0">
      <alignment vertical="center"/>
    </xf>
    <xf numFmtId="176" fontId="109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13" fillId="0" borderId="0" applyNumberFormat="0" applyFill="0" applyBorder="0" applyAlignment="0" applyProtection="0"/>
    <xf numFmtId="176" fontId="113" fillId="0" borderId="0" applyNumberFormat="0" applyFill="0" applyBorder="0" applyAlignment="0" applyProtection="0"/>
    <xf numFmtId="176" fontId="101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center"/>
    </xf>
    <xf numFmtId="176" fontId="108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center"/>
    </xf>
    <xf numFmtId="176" fontId="110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>
      <alignment vertical="center"/>
    </xf>
    <xf numFmtId="176" fontId="101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center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6" fillId="0" borderId="0" applyNumberFormat="0" applyFill="0" applyBorder="0" applyAlignment="0" applyProtection="0">
      <alignment vertical="center"/>
    </xf>
    <xf numFmtId="176" fontId="103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2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3" fillId="0" borderId="0" applyNumberFormat="0" applyFill="0" applyBorder="0" applyAlignment="0" applyProtection="0"/>
    <xf numFmtId="176" fontId="103" fillId="0" borderId="0" applyNumberFormat="0" applyFill="0" applyBorder="0" applyAlignment="0" applyProtection="0"/>
    <xf numFmtId="176" fontId="101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100" fillId="0" borderId="0" applyNumberFormat="0" applyFill="0" applyBorder="0" applyAlignment="0" applyProtection="0"/>
    <xf numFmtId="176" fontId="100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>
      <alignment vertical="top"/>
      <protection locked="0"/>
    </xf>
    <xf numFmtId="176" fontId="114" fillId="0" borderId="0" applyNumberFormat="0" applyFill="0" applyBorder="0" applyAlignment="0" applyProtection="0"/>
    <xf numFmtId="176" fontId="101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/>
    <xf numFmtId="176" fontId="115" fillId="0" borderId="0" applyNumberFormat="0" applyFill="0" applyBorder="0" applyAlignment="0" applyProtection="0">
      <alignment vertical="top"/>
      <protection locked="0"/>
    </xf>
    <xf numFmtId="10" fontId="83" fillId="40" borderId="1" applyNumberFormat="0" applyBorder="0" applyAlignment="0" applyProtection="0"/>
    <xf numFmtId="10" fontId="84" fillId="40" borderId="1" applyNumberFormat="0" applyBorder="0" applyAlignment="0" applyProtection="0"/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7" fillId="38" borderId="18" applyNumberFormat="0" applyAlignment="0" applyProtection="0"/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7" fillId="38" borderId="17" applyNumberFormat="0" applyAlignment="0" applyProtection="0"/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8" fillId="36" borderId="17" applyNumberFormat="0" applyAlignment="0" applyProtection="0"/>
    <xf numFmtId="176" fontId="118" fillId="36" borderId="17" applyNumberFormat="0" applyAlignment="0" applyProtection="0"/>
    <xf numFmtId="176" fontId="118" fillId="36" borderId="17" applyNumberFormat="0" applyAlignment="0" applyProtection="0"/>
    <xf numFmtId="176" fontId="118" fillId="36" borderId="17" applyNumberFormat="0" applyAlignment="0" applyProtection="0"/>
    <xf numFmtId="198" fontId="119" fillId="56" borderId="0"/>
    <xf numFmtId="176" fontId="109" fillId="0" borderId="0" applyNumberFormat="0" applyFill="0" applyBorder="0" applyAlignment="0" applyProtection="0">
      <alignment vertical="top"/>
      <protection locked="0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1" fillId="0" borderId="34" applyNumberFormat="0" applyFill="0" applyAlignment="0" applyProtection="0"/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1" fillId="0" borderId="34" applyNumberFormat="0" applyFill="0" applyAlignment="0" applyProtection="0"/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2" fillId="0" borderId="33" applyNumberFormat="0" applyFill="0" applyAlignment="0" applyProtection="0"/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3" fillId="0" borderId="35" applyNumberFormat="0" applyFill="0" applyAlignment="0" applyProtection="0"/>
    <xf numFmtId="198" fontId="124" fillId="65" borderId="0"/>
    <xf numFmtId="19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201" fontId="44" fillId="0" borderId="0" applyFont="0" applyFill="0" applyBorder="0" applyAlignment="0" applyProtection="0"/>
    <xf numFmtId="202" fontId="44" fillId="0" borderId="0" applyFont="0" applyFill="0" applyBorder="0" applyAlignment="0" applyProtection="0"/>
    <xf numFmtId="203" fontId="44" fillId="0" borderId="0" applyFont="0" applyFill="0" applyBorder="0" applyAlignment="0" applyProtection="0"/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6" fillId="49" borderId="0" applyNumberFormat="0" applyBorder="0" applyAlignment="0" applyProtection="0"/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6" fillId="49" borderId="0" applyNumberFormat="0" applyBorder="0" applyAlignment="0" applyProtection="0"/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7" fillId="36" borderId="0" applyNumberFormat="0" applyBorder="0" applyAlignment="0" applyProtection="0"/>
    <xf numFmtId="37" fontId="128" fillId="0" borderId="0"/>
    <xf numFmtId="204" fontId="129" fillId="0" borderId="0"/>
    <xf numFmtId="204" fontId="130" fillId="0" borderId="0"/>
    <xf numFmtId="204" fontId="130" fillId="0" borderId="0"/>
    <xf numFmtId="204" fontId="129" fillId="0" borderId="0"/>
    <xf numFmtId="205" fontId="59" fillId="0" borderId="0"/>
    <xf numFmtId="204" fontId="130" fillId="0" borderId="0"/>
    <xf numFmtId="176" fontId="131" fillId="0" borderId="0"/>
    <xf numFmtId="176" fontId="131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31" fillId="0" borderId="0"/>
    <xf numFmtId="176" fontId="16" fillId="0" borderId="0"/>
    <xf numFmtId="176" fontId="131" fillId="0" borderId="0"/>
    <xf numFmtId="176" fontId="131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31" fillId="0" borderId="0"/>
    <xf numFmtId="176" fontId="48" fillId="0" borderId="0"/>
    <xf numFmtId="176" fontId="131" fillId="0" borderId="0"/>
    <xf numFmtId="176" fontId="44" fillId="0" borderId="0"/>
    <xf numFmtId="176" fontId="16" fillId="0" borderId="0"/>
    <xf numFmtId="176" fontId="48" fillId="0" borderId="0"/>
    <xf numFmtId="176" fontId="131" fillId="0" borderId="0"/>
    <xf numFmtId="176" fontId="131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31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6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5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31" fillId="0" borderId="0"/>
    <xf numFmtId="176" fontId="132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48" fillId="0" borderId="0"/>
    <xf numFmtId="176" fontId="133" fillId="0" borderId="0"/>
    <xf numFmtId="176" fontId="66" fillId="0" borderId="0"/>
    <xf numFmtId="176" fontId="66" fillId="0" borderId="0"/>
    <xf numFmtId="176" fontId="1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48" fillId="0" borderId="0"/>
    <xf numFmtId="176" fontId="44" fillId="0" borderId="0" applyBorder="0"/>
    <xf numFmtId="176" fontId="75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8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>
      <alignment vertical="center"/>
    </xf>
    <xf numFmtId="176" fontId="44" fillId="0" borderId="0"/>
    <xf numFmtId="176" fontId="44" fillId="0" borderId="0" applyBorder="0"/>
    <xf numFmtId="176" fontId="44" fillId="0" borderId="0"/>
    <xf numFmtId="176" fontId="44" fillId="0" borderId="0"/>
    <xf numFmtId="176" fontId="47" fillId="0" borderId="0"/>
    <xf numFmtId="176" fontId="13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44" fillId="0" borderId="0"/>
    <xf numFmtId="176" fontId="66" fillId="0" borderId="0"/>
    <xf numFmtId="176" fontId="131" fillId="0" borderId="0"/>
    <xf numFmtId="176" fontId="131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6" fillId="0" borderId="0"/>
    <xf numFmtId="176" fontId="16" fillId="0" borderId="0"/>
    <xf numFmtId="176" fontId="131" fillId="0" borderId="0"/>
    <xf numFmtId="176" fontId="47" fillId="0" borderId="0">
      <alignment vertical="center"/>
    </xf>
    <xf numFmtId="176" fontId="16" fillId="0" borderId="0"/>
    <xf numFmtId="176" fontId="131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8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4" fillId="0" borderId="0" applyBorder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5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8" fillId="0" borderId="0">
      <alignment vertical="center"/>
    </xf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>
      <alignment vertical="center"/>
    </xf>
    <xf numFmtId="176" fontId="16" fillId="0" borderId="0"/>
    <xf numFmtId="176" fontId="6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16" fillId="0" borderId="0"/>
    <xf numFmtId="176" fontId="44" fillId="0" borderId="0"/>
    <xf numFmtId="176" fontId="66" fillId="0" borderId="0"/>
    <xf numFmtId="176" fontId="131" fillId="0" borderId="0"/>
    <xf numFmtId="176" fontId="16" fillId="0" borderId="0">
      <alignment vertical="center"/>
    </xf>
    <xf numFmtId="176" fontId="16" fillId="0" borderId="0">
      <alignment vertical="center"/>
    </xf>
    <xf numFmtId="176" fontId="16" fillId="0" borderId="0"/>
    <xf numFmtId="176" fontId="16" fillId="0" borderId="0"/>
    <xf numFmtId="176" fontId="66" fillId="0" borderId="0"/>
    <xf numFmtId="176" fontId="16" fillId="0" borderId="0">
      <alignment vertical="center"/>
    </xf>
    <xf numFmtId="176" fontId="44" fillId="0" borderId="0"/>
    <xf numFmtId="176" fontId="16" fillId="0" borderId="0"/>
    <xf numFmtId="176" fontId="16" fillId="0" borderId="0">
      <alignment vertical="center"/>
    </xf>
    <xf numFmtId="176" fontId="44" fillId="0" borderId="0"/>
    <xf numFmtId="176" fontId="16" fillId="0" borderId="0"/>
    <xf numFmtId="176" fontId="44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48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44" fillId="0" borderId="0"/>
    <xf numFmtId="176" fontId="44" fillId="0" borderId="0"/>
    <xf numFmtId="176" fontId="44" fillId="0" borderId="0"/>
    <xf numFmtId="176" fontId="44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6" fillId="0" borderId="0"/>
    <xf numFmtId="176" fontId="44" fillId="0" borderId="0"/>
    <xf numFmtId="176" fontId="66" fillId="0" borderId="0"/>
    <xf numFmtId="176" fontId="66" fillId="0" borderId="0"/>
    <xf numFmtId="176" fontId="16" fillId="0" borderId="0"/>
    <xf numFmtId="176" fontId="66" fillId="0" borderId="0"/>
    <xf numFmtId="176" fontId="66" fillId="0" borderId="0"/>
    <xf numFmtId="176" fontId="137" fillId="0" borderId="0"/>
    <xf numFmtId="176" fontId="44" fillId="0" borderId="0"/>
    <xf numFmtId="176" fontId="66" fillId="0" borderId="0"/>
    <xf numFmtId="176" fontId="137" fillId="0" borderId="0"/>
    <xf numFmtId="176" fontId="1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4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38" fillId="0" borderId="0">
      <alignment vertical="center"/>
    </xf>
    <xf numFmtId="176" fontId="66" fillId="0" borderId="0"/>
    <xf numFmtId="176" fontId="66" fillId="0" borderId="0"/>
    <xf numFmtId="176" fontId="47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83" fillId="0" borderId="0">
      <alignment vertical="center"/>
    </xf>
    <xf numFmtId="176" fontId="83" fillId="0" borderId="0">
      <alignment vertical="center"/>
    </xf>
    <xf numFmtId="176" fontId="66" fillId="0" borderId="0"/>
    <xf numFmtId="176" fontId="83" fillId="0" borderId="0">
      <alignment vertical="center"/>
    </xf>
    <xf numFmtId="176" fontId="83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4" fillId="0" borderId="0"/>
    <xf numFmtId="176" fontId="16" fillId="0" borderId="0">
      <alignment vertical="center"/>
    </xf>
    <xf numFmtId="176" fontId="47" fillId="0" borderId="0">
      <alignment vertical="center"/>
    </xf>
    <xf numFmtId="176" fontId="16" fillId="0" borderId="0">
      <alignment vertical="center"/>
    </xf>
    <xf numFmtId="176" fontId="16" fillId="0" borderId="0"/>
    <xf numFmtId="176" fontId="66" fillId="0" borderId="0"/>
    <xf numFmtId="176" fontId="6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131" fillId="0" borderId="0"/>
    <xf numFmtId="176" fontId="131" fillId="0" borderId="0"/>
    <xf numFmtId="176" fontId="131" fillId="0" borderId="0"/>
    <xf numFmtId="176" fontId="139" fillId="0" borderId="0">
      <alignment vertical="center"/>
    </xf>
    <xf numFmtId="176" fontId="16" fillId="0" borderId="0"/>
    <xf numFmtId="176" fontId="133" fillId="0" borderId="0"/>
    <xf numFmtId="176" fontId="16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139" fillId="0" borderId="0">
      <alignment vertical="center"/>
    </xf>
    <xf numFmtId="176" fontId="16" fillId="0" borderId="0"/>
    <xf numFmtId="176" fontId="133" fillId="0" borderId="0"/>
    <xf numFmtId="176" fontId="139" fillId="0" borderId="0">
      <alignment vertical="center"/>
    </xf>
    <xf numFmtId="176" fontId="133" fillId="0" borderId="0"/>
    <xf numFmtId="176" fontId="16" fillId="0" borderId="0"/>
    <xf numFmtId="176" fontId="84" fillId="0" borderId="0"/>
    <xf numFmtId="176" fontId="139" fillId="0" borderId="0">
      <alignment vertical="center"/>
    </xf>
    <xf numFmtId="176" fontId="84" fillId="0" borderId="0"/>
    <xf numFmtId="176" fontId="16" fillId="0" borderId="0"/>
    <xf numFmtId="176" fontId="84" fillId="0" borderId="0"/>
    <xf numFmtId="176" fontId="16" fillId="0" borderId="0"/>
    <xf numFmtId="176" fontId="139" fillId="0" borderId="0">
      <alignment vertical="center"/>
    </xf>
    <xf numFmtId="176" fontId="84" fillId="0" borderId="0"/>
    <xf numFmtId="176" fontId="133" fillId="0" borderId="0"/>
    <xf numFmtId="176" fontId="44" fillId="0" borderId="0"/>
    <xf numFmtId="176" fontId="84" fillId="0" borderId="0"/>
    <xf numFmtId="176" fontId="84" fillId="0" borderId="0"/>
    <xf numFmtId="176" fontId="139" fillId="0" borderId="0">
      <alignment vertical="center"/>
    </xf>
    <xf numFmtId="176" fontId="16" fillId="0" borderId="0"/>
    <xf numFmtId="176" fontId="84" fillId="0" borderId="0"/>
    <xf numFmtId="176" fontId="139" fillId="0" borderId="0">
      <alignment vertical="center"/>
    </xf>
    <xf numFmtId="176" fontId="8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84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84" fillId="0" borderId="0"/>
    <xf numFmtId="176" fontId="139" fillId="0" borderId="0">
      <alignment vertical="center"/>
    </xf>
    <xf numFmtId="176" fontId="16" fillId="0" borderId="0"/>
    <xf numFmtId="176" fontId="16" fillId="0" borderId="0"/>
    <xf numFmtId="176" fontId="139" fillId="0" borderId="0">
      <alignment vertical="center"/>
    </xf>
    <xf numFmtId="176" fontId="16" fillId="0" borderId="0"/>
    <xf numFmtId="176" fontId="16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16" fillId="0" borderId="0"/>
    <xf numFmtId="176" fontId="16" fillId="0" borderId="0"/>
    <xf numFmtId="176" fontId="133" fillId="0" borderId="0"/>
    <xf numFmtId="176" fontId="133" fillId="0" borderId="0"/>
    <xf numFmtId="176" fontId="133" fillId="0" borderId="0"/>
    <xf numFmtId="176" fontId="16" fillId="0" borderId="0"/>
    <xf numFmtId="176" fontId="139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83" fillId="0" borderId="0">
      <alignment vertical="center"/>
    </xf>
    <xf numFmtId="176" fontId="83" fillId="0" borderId="0">
      <alignment vertical="center"/>
    </xf>
    <xf numFmtId="176" fontId="83" fillId="0" borderId="0">
      <alignment vertical="center"/>
    </xf>
    <xf numFmtId="176" fontId="83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16" fillId="0" borderId="0"/>
    <xf numFmtId="176" fontId="16" fillId="0" borderId="0"/>
    <xf numFmtId="176" fontId="133" fillId="0" borderId="0"/>
    <xf numFmtId="176" fontId="133" fillId="0" borderId="0"/>
    <xf numFmtId="176" fontId="16" fillId="0" borderId="0"/>
    <xf numFmtId="176" fontId="66" fillId="0" borderId="0"/>
    <xf numFmtId="176" fontId="133" fillId="0" borderId="0"/>
    <xf numFmtId="176" fontId="16" fillId="0" borderId="0">
      <alignment vertical="center"/>
    </xf>
    <xf numFmtId="176" fontId="16" fillId="0" borderId="0"/>
    <xf numFmtId="176" fontId="48" fillId="0" borderId="0"/>
    <xf numFmtId="176" fontId="48" fillId="0" borderId="0"/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/>
    <xf numFmtId="176" fontId="66" fillId="0" borderId="0"/>
    <xf numFmtId="176" fontId="66" fillId="0" borderId="0"/>
    <xf numFmtId="176" fontId="16" fillId="0" borderId="0"/>
    <xf numFmtId="176" fontId="66" fillId="0" borderId="0"/>
    <xf numFmtId="176" fontId="66" fillId="0" borderId="0"/>
    <xf numFmtId="176" fontId="66" fillId="0" borderId="0"/>
    <xf numFmtId="176" fontId="16" fillId="0" borderId="0"/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47" fillId="0" borderId="0"/>
    <xf numFmtId="176" fontId="16" fillId="0" borderId="0">
      <alignment vertical="center"/>
    </xf>
    <xf numFmtId="176" fontId="48" fillId="0" borderId="0"/>
    <xf numFmtId="176" fontId="140" fillId="0" borderId="0"/>
    <xf numFmtId="176" fontId="16" fillId="0" borderId="0"/>
    <xf numFmtId="176" fontId="140" fillId="0" borderId="0"/>
    <xf numFmtId="176" fontId="66" fillId="0" borderId="0"/>
    <xf numFmtId="176" fontId="16" fillId="0" borderId="0"/>
    <xf numFmtId="176" fontId="16" fillId="0" borderId="0">
      <alignment vertical="center"/>
    </xf>
    <xf numFmtId="176" fontId="66" fillId="0" borderId="0"/>
    <xf numFmtId="176" fontId="16" fillId="0" borderId="0"/>
    <xf numFmtId="176" fontId="16" fillId="0" borderId="0">
      <alignment vertical="center"/>
    </xf>
    <xf numFmtId="176" fontId="16" fillId="0" borderId="0">
      <alignment vertical="center"/>
    </xf>
    <xf numFmtId="176" fontId="47" fillId="0" borderId="0"/>
    <xf numFmtId="176" fontId="66" fillId="0" borderId="0"/>
    <xf numFmtId="176" fontId="16" fillId="0" borderId="0"/>
    <xf numFmtId="176" fontId="66" fillId="0" borderId="0"/>
    <xf numFmtId="176" fontId="16" fillId="0" borderId="0"/>
    <xf numFmtId="176" fontId="66" fillId="0" borderId="0"/>
    <xf numFmtId="176" fontId="66" fillId="0" borderId="0"/>
    <xf numFmtId="176" fontId="16" fillId="0" borderId="0">
      <alignment vertical="center"/>
    </xf>
    <xf numFmtId="176" fontId="141" fillId="0" borderId="0">
      <alignment vertical="center"/>
    </xf>
    <xf numFmtId="176" fontId="48" fillId="0" borderId="0"/>
    <xf numFmtId="176" fontId="16" fillId="0" borderId="0">
      <alignment vertical="center"/>
    </xf>
    <xf numFmtId="176" fontId="44" fillId="0" borderId="0"/>
    <xf numFmtId="176" fontId="66" fillId="0" borderId="0"/>
    <xf numFmtId="176" fontId="66" fillId="0" borderId="0"/>
    <xf numFmtId="176" fontId="66" fillId="0" borderId="0"/>
    <xf numFmtId="176" fontId="6" fillId="0" borderId="0">
      <alignment vertical="center"/>
    </xf>
    <xf numFmtId="176" fontId="6" fillId="0" borderId="0">
      <alignment vertical="center"/>
    </xf>
    <xf numFmtId="176" fontId="48" fillId="0" borderId="0"/>
    <xf numFmtId="176" fontId="16" fillId="0" borderId="0">
      <alignment vertical="center"/>
    </xf>
    <xf numFmtId="176" fontId="16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48" fillId="0" borderId="0"/>
    <xf numFmtId="176" fontId="16" fillId="0" borderId="0"/>
    <xf numFmtId="176" fontId="66" fillId="0" borderId="0"/>
    <xf numFmtId="176" fontId="137" fillId="0" borderId="0"/>
    <xf numFmtId="176" fontId="48" fillId="0" borderId="0"/>
    <xf numFmtId="176" fontId="44" fillId="0" borderId="0"/>
    <xf numFmtId="176" fontId="66" fillId="0" borderId="0"/>
    <xf numFmtId="176" fontId="137" fillId="0" borderId="0"/>
    <xf numFmtId="176" fontId="131" fillId="0" borderId="0"/>
    <xf numFmtId="176" fontId="16" fillId="0" borderId="0"/>
    <xf numFmtId="176" fontId="16" fillId="0" borderId="0">
      <alignment vertical="center"/>
    </xf>
    <xf numFmtId="176" fontId="6" fillId="0" borderId="0">
      <alignment vertical="center"/>
    </xf>
    <xf numFmtId="176" fontId="16" fillId="0" borderId="0">
      <alignment vertical="center"/>
    </xf>
    <xf numFmtId="176" fontId="44" fillId="0" borderId="0"/>
    <xf numFmtId="176" fontId="16" fillId="0" borderId="0">
      <alignment vertical="center"/>
    </xf>
    <xf numFmtId="176" fontId="131" fillId="0" borderId="0"/>
    <xf numFmtId="176" fontId="131" fillId="0" borderId="0"/>
    <xf numFmtId="176" fontId="16" fillId="0" borderId="0">
      <alignment vertical="center"/>
    </xf>
    <xf numFmtId="176" fontId="16" fillId="0" borderId="0">
      <alignment vertical="center"/>
    </xf>
    <xf numFmtId="176" fontId="6" fillId="0" borderId="0">
      <alignment vertical="center"/>
    </xf>
    <xf numFmtId="176" fontId="44" fillId="0" borderId="0"/>
    <xf numFmtId="176" fontId="66" fillId="0" borderId="0"/>
    <xf numFmtId="176" fontId="16" fillId="0" borderId="0"/>
    <xf numFmtId="176" fontId="16" fillId="0" borderId="0"/>
    <xf numFmtId="176" fontId="131" fillId="0" borderId="0"/>
    <xf numFmtId="176" fontId="131" fillId="0" borderId="0"/>
    <xf numFmtId="176" fontId="44" fillId="0" borderId="0"/>
    <xf numFmtId="176" fontId="16" fillId="0" borderId="0"/>
    <xf numFmtId="176" fontId="16" fillId="0" borderId="0"/>
    <xf numFmtId="176" fontId="44" fillId="0" borderId="0"/>
    <xf numFmtId="176" fontId="16" fillId="0" borderId="0"/>
    <xf numFmtId="176" fontId="48" fillId="0" borderId="0"/>
    <xf numFmtId="176" fontId="16" fillId="0" borderId="0"/>
    <xf numFmtId="176" fontId="16" fillId="0" borderId="0"/>
    <xf numFmtId="176" fontId="133" fillId="0" borderId="0"/>
    <xf numFmtId="176" fontId="16" fillId="0" borderId="0"/>
    <xf numFmtId="176" fontId="66" fillId="0" borderId="0"/>
    <xf numFmtId="176" fontId="66" fillId="0" borderId="0"/>
    <xf numFmtId="176" fontId="66" fillId="0" borderId="0"/>
    <xf numFmtId="176" fontId="48" fillId="0" borderId="0"/>
    <xf numFmtId="176" fontId="16" fillId="0" borderId="0"/>
    <xf numFmtId="176" fontId="44" fillId="0" borderId="0"/>
    <xf numFmtId="176" fontId="16" fillId="0" borderId="0">
      <alignment vertical="center"/>
    </xf>
    <xf numFmtId="176" fontId="16" fillId="0" borderId="0">
      <alignment vertical="center"/>
    </xf>
    <xf numFmtId="176" fontId="142" fillId="0" borderId="0"/>
    <xf numFmtId="176" fontId="16" fillId="0" borderId="0">
      <alignment vertical="center"/>
    </xf>
    <xf numFmtId="176" fontId="48" fillId="0" borderId="0"/>
    <xf numFmtId="176" fontId="16" fillId="0" borderId="0">
      <alignment vertical="center"/>
    </xf>
    <xf numFmtId="176" fontId="142" fillId="0" borderId="0"/>
    <xf numFmtId="176" fontId="44" fillId="0" borderId="0"/>
    <xf numFmtId="176" fontId="48" fillId="0" borderId="0">
      <alignment vertical="center"/>
    </xf>
    <xf numFmtId="176" fontId="16" fillId="0" borderId="0"/>
    <xf numFmtId="176" fontId="142" fillId="0" borderId="0"/>
    <xf numFmtId="176" fontId="44" fillId="0" borderId="0"/>
    <xf numFmtId="176" fontId="16" fillId="0" borderId="0"/>
    <xf numFmtId="176" fontId="48" fillId="0" borderId="0"/>
    <xf numFmtId="176" fontId="16" fillId="0" borderId="0">
      <alignment vertical="center"/>
    </xf>
    <xf numFmtId="176" fontId="68" fillId="0" borderId="0"/>
    <xf numFmtId="176" fontId="16" fillId="0" borderId="0">
      <alignment vertical="center"/>
    </xf>
    <xf numFmtId="176" fontId="16" fillId="0" borderId="0">
      <alignment vertical="center"/>
    </xf>
    <xf numFmtId="176" fontId="142" fillId="0" borderId="0"/>
    <xf numFmtId="176" fontId="16" fillId="0" borderId="0">
      <alignment vertical="center"/>
    </xf>
    <xf numFmtId="176" fontId="48" fillId="0" borderId="0"/>
    <xf numFmtId="176" fontId="16" fillId="0" borderId="0">
      <alignment vertical="center"/>
    </xf>
    <xf numFmtId="176" fontId="142" fillId="0" borderId="0"/>
    <xf numFmtId="176" fontId="131" fillId="0" borderId="0"/>
    <xf numFmtId="176" fontId="16" fillId="0" borderId="0"/>
    <xf numFmtId="176" fontId="131" fillId="0" borderId="0"/>
    <xf numFmtId="176" fontId="48" fillId="0" borderId="0"/>
    <xf numFmtId="176" fontId="16" fillId="0" borderId="0">
      <alignment vertical="center"/>
    </xf>
    <xf numFmtId="176" fontId="143" fillId="0" borderId="0"/>
    <xf numFmtId="176" fontId="48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/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4" fillId="40" borderId="37" applyNumberFormat="0" applyFont="0" applyAlignment="0" applyProtection="0"/>
    <xf numFmtId="176" fontId="44" fillId="40" borderId="37" applyNumberFormat="0" applyFont="0" applyAlignment="0" applyProtection="0"/>
    <xf numFmtId="176" fontId="44" fillId="40" borderId="37" applyNumberFormat="0" applyFont="0" applyAlignment="0" applyProtection="0"/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4" fillId="40" borderId="37" applyNumberFormat="0" applyFont="0" applyAlignment="0" applyProtection="0"/>
    <xf numFmtId="176" fontId="44" fillId="40" borderId="37" applyNumberFormat="0" applyFont="0" applyAlignment="0" applyProtection="0"/>
    <xf numFmtId="176" fontId="44" fillId="40" borderId="37" applyNumberFormat="0" applyFont="0" applyAlignment="0" applyProtection="0"/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48" fillId="40" borderId="36" applyNumberFormat="0" applyFont="0" applyAlignment="0" applyProtection="0">
      <alignment vertical="center"/>
    </xf>
    <xf numFmtId="176" fontId="144" fillId="44" borderId="36" applyNumberFormat="0" applyFont="0" applyAlignment="0" applyProtection="0"/>
    <xf numFmtId="176" fontId="144" fillId="44" borderId="36" applyNumberFormat="0" applyFont="0" applyAlignment="0" applyProtection="0"/>
    <xf numFmtId="176" fontId="144" fillId="44" borderId="36" applyNumberFormat="0" applyFont="0" applyAlignment="0" applyProtection="0"/>
    <xf numFmtId="176" fontId="144" fillId="44" borderId="36" applyNumberFormat="0" applyFont="0" applyAlignment="0" applyProtection="0"/>
    <xf numFmtId="186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6" fillId="35" borderId="18" applyNumberFormat="0" applyAlignment="0" applyProtection="0"/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6" fillId="36" borderId="18" applyNumberFormat="0" applyAlignment="0" applyProtection="0"/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7" fillId="36" borderId="38" applyNumberFormat="0" applyAlignment="0" applyProtection="0"/>
    <xf numFmtId="176" fontId="147" fillId="36" borderId="38" applyNumberFormat="0" applyAlignment="0" applyProtection="0"/>
    <xf numFmtId="176" fontId="147" fillId="36" borderId="38" applyNumberFormat="0" applyAlignment="0" applyProtection="0"/>
    <xf numFmtId="176" fontId="147" fillId="36" borderId="38" applyNumberFormat="0" applyAlignment="0" applyProtection="0"/>
    <xf numFmtId="14" fontId="55" fillId="0" borderId="0">
      <alignment horizontal="center" wrapText="1"/>
      <protection locked="0"/>
    </xf>
    <xf numFmtId="10" fontId="69" fillId="0" borderId="0" applyFont="0" applyFill="0" applyBorder="0" applyAlignment="0" applyProtection="0"/>
    <xf numFmtId="10" fontId="4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3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6" fillId="0" borderId="0" applyFont="0" applyFill="0" applyBorder="0" applyAlignment="0" applyProtection="0">
      <alignment vertical="center"/>
    </xf>
    <xf numFmtId="9" fontId="73" fillId="0" borderId="39" applyNumberFormat="0" applyBorder="0"/>
    <xf numFmtId="206" fontId="148" fillId="0" borderId="0"/>
    <xf numFmtId="176" fontId="73" fillId="0" borderId="0" applyNumberFormat="0" applyFont="0" applyFill="0" applyBorder="0" applyAlignment="0" applyProtection="0">
      <alignment horizontal="left"/>
    </xf>
    <xf numFmtId="176" fontId="144" fillId="0" borderId="0" applyNumberFormat="0" applyFill="0" applyBorder="0" applyAlignment="0" applyProtection="0"/>
    <xf numFmtId="176" fontId="144" fillId="0" borderId="0" applyNumberFormat="0" applyFill="0" applyBorder="0" applyAlignment="0" applyProtection="0"/>
    <xf numFmtId="176" fontId="144" fillId="0" borderId="0" applyNumberFormat="0" applyFill="0" applyBorder="0" applyAlignment="0" applyProtection="0"/>
    <xf numFmtId="207" fontId="44" fillId="0" borderId="0" applyNumberFormat="0" applyFill="0" applyBorder="0" applyAlignment="0" applyProtection="0">
      <alignment horizontal="left"/>
    </xf>
    <xf numFmtId="208" fontId="149" fillId="0" borderId="0" applyNumberFormat="0" applyFill="0" applyBorder="0" applyAlignment="0" applyProtection="0">
      <alignment horizontal="left"/>
    </xf>
    <xf numFmtId="176" fontId="144" fillId="0" borderId="0" applyNumberFormat="0" applyFill="0" applyBorder="0" applyAlignment="0" applyProtection="0"/>
    <xf numFmtId="209" fontId="44" fillId="0" borderId="0" applyFont="0" applyFill="0" applyBorder="0" applyAlignment="0" applyProtection="0"/>
    <xf numFmtId="210" fontId="44" fillId="0" borderId="0" applyFont="0" applyFill="0" applyBorder="0" applyAlignment="0" applyProtection="0"/>
    <xf numFmtId="176" fontId="16" fillId="0" borderId="0">
      <alignment vertical="center"/>
    </xf>
    <xf numFmtId="176" fontId="44" fillId="0" borderId="0"/>
    <xf numFmtId="176" fontId="150" fillId="0" borderId="0"/>
    <xf numFmtId="176" fontId="150" fillId="0" borderId="0"/>
    <xf numFmtId="176" fontId="150" fillId="0" borderId="0"/>
    <xf numFmtId="176" fontId="150" fillId="0" borderId="0"/>
    <xf numFmtId="176" fontId="150" fillId="0" borderId="0"/>
    <xf numFmtId="176" fontId="150" fillId="0" borderId="0"/>
    <xf numFmtId="176" fontId="150" fillId="0" borderId="0"/>
    <xf numFmtId="211" fontId="71" fillId="0" borderId="0" applyBorder="0">
      <alignment horizontal="right"/>
    </xf>
    <xf numFmtId="40" fontId="151" fillId="0" borderId="0" applyBorder="0">
      <alignment horizontal="right"/>
    </xf>
    <xf numFmtId="40" fontId="151" fillId="0" borderId="0" applyBorder="0">
      <alignment horizontal="right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/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/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4" fillId="0" borderId="0" applyNumberFormat="0" applyFill="0" applyBorder="0" applyAlignment="0" applyProtection="0"/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5" fillId="0" borderId="0" applyNumberFormat="0" applyFill="0" applyBorder="0" applyAlignment="0" applyProtection="0"/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47" fillId="0" borderId="41" applyNumberFormat="0" applyFill="0" applyAlignment="0" applyProtection="0"/>
    <xf numFmtId="176" fontId="147" fillId="0" borderId="41" applyNumberFormat="0" applyFill="0" applyAlignment="0" applyProtection="0"/>
    <xf numFmtId="176" fontId="147" fillId="0" borderId="41" applyNumberFormat="0" applyFill="0" applyAlignment="0" applyProtection="0"/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97" fontId="44" fillId="0" borderId="42">
      <protection locked="0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47" fillId="0" borderId="41" applyNumberFormat="0" applyFill="0" applyAlignment="0" applyProtection="0"/>
    <xf numFmtId="176" fontId="147" fillId="0" borderId="41" applyNumberFormat="0" applyFill="0" applyAlignment="0" applyProtection="0"/>
    <xf numFmtId="176" fontId="147" fillId="0" borderId="41" applyNumberFormat="0" applyFill="0" applyAlignment="0" applyProtection="0"/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47" fillId="0" borderId="40" applyNumberFormat="0" applyFill="0" applyAlignment="0" applyProtection="0"/>
    <xf numFmtId="176" fontId="156" fillId="0" borderId="40" applyNumberFormat="0" applyFill="0" applyAlignment="0" applyProtection="0">
      <alignment vertical="center"/>
    </xf>
    <xf numFmtId="197" fontId="69" fillId="0" borderId="42">
      <protection locked="0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47" fillId="0" borderId="43" applyNumberFormat="0" applyFill="0" applyAlignment="0" applyProtection="0"/>
    <xf numFmtId="176" fontId="147" fillId="0" borderId="43" applyNumberFormat="0" applyFill="0" applyAlignment="0" applyProtection="0"/>
    <xf numFmtId="176" fontId="147" fillId="0" borderId="43" applyNumberFormat="0" applyFill="0" applyAlignment="0" applyProtection="0"/>
    <xf numFmtId="176" fontId="147" fillId="0" borderId="43" applyNumberFormat="0" applyFill="0" applyAlignment="0" applyProtection="0"/>
    <xf numFmtId="176" fontId="72" fillId="0" borderId="0"/>
    <xf numFmtId="212" fontId="44" fillId="0" borderId="0" applyFont="0" applyFill="0" applyBorder="0" applyAlignment="0" applyProtection="0"/>
    <xf numFmtId="213" fontId="44" fillId="0" borderId="0" applyFont="0" applyFill="0" applyBorder="0" applyAlignment="0" applyProtection="0"/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21" fillId="0" borderId="0" applyNumberFormat="0" applyFill="0" applyBorder="0" applyAlignment="0" applyProtection="0"/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21" fillId="0" borderId="0" applyNumberFormat="0" applyFill="0" applyBorder="0" applyAlignment="0" applyProtection="0"/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8" fillId="0" borderId="0" applyNumberFormat="0" applyFill="0" applyBorder="0" applyAlignment="0" applyProtection="0"/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8" fillId="0" borderId="0" applyNumberFormat="0" applyFill="0" applyBorder="0" applyAlignment="0" applyProtection="0"/>
    <xf numFmtId="176" fontId="44" fillId="0" borderId="0"/>
    <xf numFmtId="9" fontId="6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6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176" fontId="159" fillId="40" borderId="36" applyNumberFormat="0" applyFont="0" applyAlignment="0" applyProtection="0">
      <alignment vertical="center"/>
    </xf>
    <xf numFmtId="176" fontId="159" fillId="40" borderId="36" applyNumberFormat="0" applyFont="0" applyAlignment="0" applyProtection="0">
      <alignment vertical="center"/>
    </xf>
    <xf numFmtId="176" fontId="159" fillId="40" borderId="36" applyNumberFormat="0" applyFont="0" applyAlignment="0" applyProtection="0">
      <alignment vertical="center"/>
    </xf>
    <xf numFmtId="176" fontId="159" fillId="40" borderId="36" applyNumberFormat="0" applyFont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87" fillId="0" borderId="25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2" fillId="0" borderId="28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30" applyNumberFormat="0" applyFill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52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1" fillId="0" borderId="44" applyNumberFormat="0" applyFill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2" fillId="0" borderId="45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46" applyNumberFormat="0" applyFill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3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0" fillId="0" borderId="0" applyNumberFormat="0" applyFill="0" applyBorder="0" applyAlignment="0" applyProtection="0">
      <alignment vertical="center"/>
    </xf>
    <xf numFmtId="176" fontId="164" fillId="0" borderId="0"/>
    <xf numFmtId="176" fontId="134" fillId="0" borderId="0">
      <alignment vertical="center"/>
    </xf>
    <xf numFmtId="176" fontId="164" fillId="0" borderId="0"/>
    <xf numFmtId="176" fontId="138" fillId="0" borderId="0">
      <alignment vertical="center"/>
    </xf>
    <xf numFmtId="176" fontId="75" fillId="0" borderId="0"/>
    <xf numFmtId="176" fontId="164" fillId="0" borderId="0"/>
    <xf numFmtId="176" fontId="16" fillId="0" borderId="0">
      <alignment vertical="center"/>
    </xf>
    <xf numFmtId="176" fontId="16" fillId="0" borderId="0">
      <alignment vertical="center"/>
    </xf>
    <xf numFmtId="176" fontId="164" fillId="0" borderId="0"/>
    <xf numFmtId="176" fontId="16" fillId="0" borderId="0">
      <alignment vertical="center"/>
    </xf>
    <xf numFmtId="176" fontId="165" fillId="0" borderId="0"/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56" fillId="37" borderId="0" applyNumberFormat="0" applyBorder="0" applyAlignment="0" applyProtection="0">
      <alignment vertical="center"/>
    </xf>
    <xf numFmtId="176" fontId="66" fillId="0" borderId="0"/>
    <xf numFmtId="176" fontId="16" fillId="0" borderId="0"/>
    <xf numFmtId="176" fontId="16" fillId="0" borderId="0"/>
    <xf numFmtId="176" fontId="1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16" fillId="0" borderId="0"/>
    <xf numFmtId="176" fontId="16" fillId="0" borderId="0"/>
    <xf numFmtId="176" fontId="48" fillId="0" borderId="0"/>
    <xf numFmtId="176" fontId="48" fillId="0" borderId="0"/>
    <xf numFmtId="176" fontId="48" fillId="0" borderId="0">
      <alignment vertical="center"/>
    </xf>
    <xf numFmtId="176" fontId="48" fillId="0" borderId="0">
      <alignment vertical="center"/>
    </xf>
    <xf numFmtId="176" fontId="48" fillId="0" borderId="0"/>
    <xf numFmtId="176" fontId="48" fillId="0" borderId="0"/>
    <xf numFmtId="176" fontId="66" fillId="0" borderId="0"/>
    <xf numFmtId="176" fontId="48" fillId="0" borderId="0">
      <alignment vertical="center"/>
    </xf>
    <xf numFmtId="176" fontId="16" fillId="0" borderId="0">
      <alignment vertical="center"/>
    </xf>
    <xf numFmtId="176" fontId="48" fillId="0" borderId="0"/>
    <xf numFmtId="176" fontId="48" fillId="0" borderId="0"/>
    <xf numFmtId="176" fontId="48" fillId="0" borderId="0"/>
    <xf numFmtId="176" fontId="48" fillId="0" borderId="0"/>
    <xf numFmtId="176" fontId="48" fillId="0" borderId="0">
      <alignment vertical="center"/>
    </xf>
    <xf numFmtId="176" fontId="48" fillId="0" borderId="0"/>
    <xf numFmtId="176" fontId="48" fillId="0" borderId="0"/>
    <xf numFmtId="176" fontId="48" fillId="0" borderId="0"/>
    <xf numFmtId="176" fontId="48" fillId="0" borderId="0">
      <alignment vertical="center"/>
    </xf>
    <xf numFmtId="176" fontId="16" fillId="0" borderId="0">
      <alignment vertical="center"/>
    </xf>
    <xf numFmtId="176" fontId="48" fillId="0" borderId="0">
      <alignment vertical="center"/>
    </xf>
    <xf numFmtId="176" fontId="16" fillId="0" borderId="0">
      <alignment vertical="center"/>
    </xf>
    <xf numFmtId="176" fontId="48" fillId="0" borderId="0"/>
    <xf numFmtId="176" fontId="66" fillId="0" borderId="0">
      <alignment vertical="center"/>
    </xf>
    <xf numFmtId="176" fontId="16" fillId="0" borderId="0"/>
    <xf numFmtId="176" fontId="48" fillId="0" borderId="0">
      <alignment vertical="center"/>
    </xf>
    <xf numFmtId="176" fontId="16" fillId="0" borderId="0"/>
    <xf numFmtId="176" fontId="16" fillId="0" borderId="0"/>
    <xf numFmtId="176" fontId="16" fillId="0" borderId="0"/>
    <xf numFmtId="176" fontId="16" fillId="0" borderId="0"/>
    <xf numFmtId="176" fontId="48" fillId="0" borderId="0">
      <alignment vertical="center"/>
    </xf>
    <xf numFmtId="176" fontId="16" fillId="0" borderId="0"/>
    <xf numFmtId="176" fontId="16" fillId="0" borderId="0"/>
    <xf numFmtId="176" fontId="16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16" fillId="0" borderId="0">
      <alignment vertical="center"/>
    </xf>
    <xf numFmtId="176" fontId="16" fillId="0" borderId="0"/>
    <xf numFmtId="176" fontId="48" fillId="0" borderId="0">
      <alignment vertical="center"/>
    </xf>
    <xf numFmtId="176" fontId="49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/>
    <xf numFmtId="176" fontId="66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48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83" fillId="0" borderId="0">
      <alignment vertical="center"/>
    </xf>
    <xf numFmtId="176" fontId="83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83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49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214" fontId="66" fillId="0" borderId="0">
      <alignment vertical="center"/>
    </xf>
    <xf numFmtId="176" fontId="66" fillId="0" borderId="0"/>
    <xf numFmtId="176" fontId="66" fillId="0" borderId="0"/>
    <xf numFmtId="176" fontId="49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214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83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215" fontId="66" fillId="0" borderId="0">
      <alignment vertical="center"/>
    </xf>
    <xf numFmtId="215" fontId="66" fillId="0" borderId="0">
      <alignment vertical="center"/>
    </xf>
    <xf numFmtId="176" fontId="66" fillId="0" borderId="0"/>
    <xf numFmtId="176" fontId="49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9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216" fontId="66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21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/>
    <xf numFmtId="176" fontId="44" fillId="0" borderId="0"/>
    <xf numFmtId="176" fontId="44" fillId="0" borderId="0"/>
    <xf numFmtId="176" fontId="66" fillId="0" borderId="0"/>
    <xf numFmtId="176" fontId="44" fillId="0" borderId="0"/>
    <xf numFmtId="176" fontId="66" fillId="0" borderId="0"/>
    <xf numFmtId="176" fontId="66" fillId="0" borderId="0"/>
    <xf numFmtId="176" fontId="44" fillId="0" borderId="0"/>
    <xf numFmtId="176" fontId="44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6" fillId="0" borderId="0">
      <alignment vertical="center"/>
    </xf>
    <xf numFmtId="176" fontId="66" fillId="0" borderId="0"/>
    <xf numFmtId="176" fontId="48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214" fontId="1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44" fillId="0" borderId="0"/>
    <xf numFmtId="176" fontId="48" fillId="0" borderId="0">
      <alignment vertical="center"/>
    </xf>
    <xf numFmtId="176" fontId="66" fillId="0" borderId="0"/>
    <xf numFmtId="176" fontId="44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66" fillId="0" borderId="0"/>
    <xf numFmtId="176" fontId="66" fillId="0" borderId="0"/>
    <xf numFmtId="176" fontId="131" fillId="0" borderId="0"/>
    <xf numFmtId="176" fontId="66" fillId="0" borderId="0"/>
    <xf numFmtId="176" fontId="131" fillId="0" borderId="0"/>
    <xf numFmtId="176" fontId="44" fillId="0" borderId="0"/>
    <xf numFmtId="176" fontId="66" fillId="0" borderId="0">
      <alignment vertical="center"/>
    </xf>
    <xf numFmtId="176" fontId="16" fillId="0" borderId="0">
      <alignment vertical="center"/>
    </xf>
    <xf numFmtId="176" fontId="66" fillId="0" borderId="0"/>
    <xf numFmtId="176" fontId="131" fillId="0" borderId="0"/>
    <xf numFmtId="176" fontId="44" fillId="0" borderId="0"/>
    <xf numFmtId="176" fontId="44" fillId="0" borderId="0"/>
    <xf numFmtId="176" fontId="44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4" fillId="0" borderId="0"/>
    <xf numFmtId="176" fontId="44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16" fillId="0" borderId="0"/>
    <xf numFmtId="176" fontId="66" fillId="0" borderId="0"/>
    <xf numFmtId="176" fontId="16" fillId="0" borderId="0"/>
    <xf numFmtId="176" fontId="16" fillId="0" borderId="0"/>
    <xf numFmtId="176" fontId="16" fillId="0" borderId="0"/>
    <xf numFmtId="176" fontId="66" fillId="0" borderId="0">
      <alignment vertical="center"/>
    </xf>
    <xf numFmtId="176" fontId="16" fillId="0" borderId="0"/>
    <xf numFmtId="176" fontId="1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1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16" fillId="0" borderId="0"/>
    <xf numFmtId="176" fontId="16" fillId="0" borderId="0"/>
    <xf numFmtId="176" fontId="66" fillId="0" borderId="0"/>
    <xf numFmtId="176" fontId="16" fillId="0" borderId="0"/>
    <xf numFmtId="176" fontId="66" fillId="0" borderId="0"/>
    <xf numFmtId="176" fontId="1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1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16" fillId="0" borderId="0">
      <alignment vertical="center"/>
    </xf>
    <xf numFmtId="176" fontId="1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>
      <alignment vertical="center"/>
    </xf>
    <xf numFmtId="176" fontId="16" fillId="0" borderId="0">
      <alignment vertical="center"/>
    </xf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217" fontId="66" fillId="0" borderId="0">
      <alignment vertical="center"/>
    </xf>
    <xf numFmtId="176" fontId="66" fillId="0" borderId="0"/>
    <xf numFmtId="217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4" fillId="0" borderId="0"/>
    <xf numFmtId="176" fontId="66" fillId="0" borderId="0"/>
    <xf numFmtId="176" fontId="66" fillId="0" borderId="0">
      <alignment vertical="center"/>
    </xf>
    <xf numFmtId="176" fontId="66" fillId="0" borderId="0"/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>
      <alignment vertical="center"/>
    </xf>
    <xf numFmtId="176" fontId="66" fillId="0" borderId="0"/>
    <xf numFmtId="176" fontId="66" fillId="0" borderId="0"/>
    <xf numFmtId="176" fontId="48" fillId="0" borderId="0">
      <alignment vertical="center"/>
    </xf>
    <xf numFmtId="176" fontId="66" fillId="0" borderId="0"/>
    <xf numFmtId="176" fontId="66" fillId="0" borderId="0">
      <alignment vertical="center"/>
    </xf>
    <xf numFmtId="176" fontId="108" fillId="0" borderId="0" applyNumberFormat="0" applyFill="0" applyBorder="0" applyAlignment="0" applyProtection="0"/>
    <xf numFmtId="176" fontId="108" fillId="0" borderId="0" applyNumberFormat="0" applyFill="0" applyBorder="0" applyAlignment="0" applyProtection="0"/>
    <xf numFmtId="176" fontId="108" fillId="0" borderId="0" applyNumberFormat="0" applyFill="0" applyBorder="0" applyAlignment="0" applyProtection="0"/>
    <xf numFmtId="176" fontId="108" fillId="0" borderId="0" applyNumberFormat="0" applyFill="0" applyBorder="0" applyAlignment="0" applyProtection="0"/>
    <xf numFmtId="176" fontId="108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/>
    <xf numFmtId="176" fontId="108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7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10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67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3" fillId="0" borderId="0" applyNumberFormat="0" applyFill="0" applyBorder="0" applyAlignment="0" applyProtection="0"/>
    <xf numFmtId="176" fontId="110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68" fillId="0" borderId="0" applyNumberFormat="0" applyFill="0" applyBorder="0" applyAlignment="0" applyProtection="0">
      <alignment vertical="top"/>
      <protection locked="0"/>
    </xf>
    <xf numFmtId="176" fontId="168" fillId="0" borderId="0" applyNumberFormat="0" applyFill="0" applyBorder="0" applyAlignment="0" applyProtection="0">
      <alignment vertical="top"/>
      <protection locked="0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66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58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47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63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5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53" fillId="61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169" fillId="42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81" fillId="39" borderId="0" applyNumberFormat="0" applyBorder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6" fontId="170" fillId="0" borderId="47" applyNumberFormat="0" applyFill="0" applyAlignment="0" applyProtection="0">
      <alignment vertical="center"/>
    </xf>
    <xf numFmtId="178" fontId="44" fillId="0" borderId="0" applyFont="0" applyFill="0" applyBorder="0" applyAlignment="0" applyProtection="0"/>
    <xf numFmtId="38" fontId="164" fillId="0" borderId="0" applyFont="0" applyFill="0" applyBorder="0" applyAlignment="0" applyProtection="0"/>
    <xf numFmtId="38" fontId="140" fillId="0" borderId="0" applyFont="0" applyFill="0" applyBorder="0" applyAlignment="0" applyProtection="0">
      <alignment vertical="center"/>
    </xf>
    <xf numFmtId="38" fontId="164" fillId="0" borderId="0" applyFont="0" applyFill="0" applyBorder="0" applyAlignment="0" applyProtection="0"/>
    <xf numFmtId="38" fontId="164" fillId="0" borderId="0" applyFont="0" applyFill="0" applyBorder="0" applyAlignment="0" applyProtection="0"/>
    <xf numFmtId="38" fontId="164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179" fontId="44" fillId="0" borderId="0" applyFont="0" applyFill="0" applyBorder="0" applyAlignment="0" applyProtection="0"/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71" fillId="41" borderId="0" applyNumberFormat="0" applyBorder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76" fontId="156" fillId="0" borderId="40" applyNumberFormat="0" applyFill="0" applyAlignment="0" applyProtection="0">
      <alignment vertical="center"/>
    </xf>
    <xf numFmtId="190" fontId="83" fillId="0" borderId="0" applyFont="0" applyFill="0" applyBorder="0" applyAlignment="0" applyProtection="0"/>
    <xf numFmtId="218" fontId="142" fillId="0" borderId="0" applyFont="0" applyFill="0" applyBorder="0" applyAlignment="0" applyProtection="0"/>
    <xf numFmtId="192" fontId="44" fillId="0" borderId="0" applyFont="0" applyFill="0" applyBorder="0" applyAlignment="0" applyProtection="0"/>
    <xf numFmtId="219" fontId="47" fillId="0" borderId="0" applyFont="0" applyFill="0" applyBorder="0" applyAlignment="0" applyProtection="0"/>
    <xf numFmtId="192" fontId="44" fillId="0" borderId="0" applyFont="0" applyFill="0" applyBorder="0" applyAlignment="0" applyProtection="0"/>
    <xf numFmtId="220" fontId="59" fillId="0" borderId="0" applyFont="0" applyFill="0" applyBorder="0" applyAlignment="0" applyProtection="0"/>
    <xf numFmtId="219" fontId="47" fillId="0" borderId="0" applyFont="0" applyFill="0" applyBorder="0" applyAlignment="0" applyProtection="0"/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60" fillId="36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172" fillId="44" borderId="17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64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173" fillId="64" borderId="19" applyNumberFormat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57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74" fillId="0" borderId="48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76" fontId="120" fillId="0" borderId="33" applyNumberFormat="0" applyFill="0" applyAlignment="0" applyProtection="0">
      <alignment vertical="center"/>
    </xf>
    <xf numFmtId="186" fontId="47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186" fontId="47" fillId="0" borderId="0" applyFont="0" applyFill="0" applyBorder="0" applyAlignment="0" applyProtection="0"/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217" fontId="66" fillId="0" borderId="0" applyFont="0" applyFill="0" applyBorder="0" applyAlignment="0" applyProtection="0">
      <alignment vertical="center"/>
    </xf>
    <xf numFmtId="217" fontId="66" fillId="0" borderId="0" applyFont="0" applyFill="0" applyBorder="0" applyAlignment="0" applyProtection="0">
      <alignment vertical="center"/>
    </xf>
    <xf numFmtId="217" fontId="66" fillId="0" borderId="0" applyFont="0" applyFill="0" applyBorder="0" applyAlignment="0" applyProtection="0">
      <alignment vertical="center"/>
    </xf>
    <xf numFmtId="217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186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186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59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1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62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3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1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76" fontId="51" fillId="58" borderId="0" applyNumberFormat="0" applyBorder="0" applyAlignment="0" applyProtection="0">
      <alignment vertical="center"/>
    </xf>
    <xf numFmtId="191" fontId="59" fillId="0" borderId="0" applyFont="0" applyFill="0" applyBorder="0" applyAlignment="0" applyProtection="0"/>
    <xf numFmtId="221" fontId="59" fillId="0" borderId="0" applyFont="0" applyFill="0" applyBorder="0" applyAlignment="0" applyProtection="0"/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25" fillId="49" borderId="0" applyNumberFormat="0" applyBorder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45" fillId="36" borderId="18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16" fillId="38" borderId="17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5" fillId="44" borderId="18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6" fillId="49" borderId="17" applyNumberFormat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7" fillId="0" borderId="0" applyNumberFormat="0" applyFill="0" applyBorder="0" applyAlignment="0" applyProtection="0">
      <alignment vertical="center"/>
    </xf>
    <xf numFmtId="176" fontId="178" fillId="0" borderId="0" applyNumberFormat="0" applyFill="0" applyBorder="0" applyAlignment="0" applyProtection="0">
      <alignment vertical="top"/>
      <protection locked="0"/>
    </xf>
    <xf numFmtId="177" fontId="44" fillId="0" borderId="0" applyFont="0" applyFill="0" applyBorder="0" applyAlignment="0" applyProtection="0"/>
    <xf numFmtId="222" fontId="44" fillId="0" borderId="0" applyFont="0" applyFill="0" applyBorder="0" applyAlignment="0" applyProtection="0"/>
    <xf numFmtId="223" fontId="59" fillId="0" borderId="0" applyFont="0" applyFill="0" applyBorder="0" applyAlignment="0" applyProtection="0"/>
    <xf numFmtId="224" fontId="59" fillId="0" borderId="0" applyFont="0" applyFill="0" applyBorder="0" applyAlignment="0" applyProtection="0"/>
    <xf numFmtId="176" fontId="179" fillId="0" borderId="0"/>
    <xf numFmtId="225" fontId="180" fillId="0" borderId="49" applyBorder="0" applyAlignment="0">
      <alignment horizontal="center"/>
    </xf>
    <xf numFmtId="176" fontId="44" fillId="0" borderId="0"/>
    <xf numFmtId="176" fontId="44" fillId="0" borderId="0"/>
    <xf numFmtId="176" fontId="150" fillId="0" borderId="0">
      <alignment vertical="center"/>
    </xf>
    <xf numFmtId="176" fontId="44" fillId="0" borderId="0"/>
    <xf numFmtId="176" fontId="44" fillId="0" borderId="0"/>
    <xf numFmtId="176" fontId="150" fillId="0" borderId="0">
      <alignment vertical="center"/>
    </xf>
    <xf numFmtId="176" fontId="44" fillId="0" borderId="0"/>
    <xf numFmtId="176" fontId="44" fillId="0" borderId="0"/>
    <xf numFmtId="176" fontId="47" fillId="0" borderId="0"/>
    <xf numFmtId="176" fontId="47" fillId="0" borderId="0"/>
    <xf numFmtId="176" fontId="47" fillId="0" borderId="0"/>
    <xf numFmtId="176" fontId="44" fillId="0" borderId="0"/>
    <xf numFmtId="176" fontId="16" fillId="0" borderId="0">
      <alignment vertical="center"/>
    </xf>
    <xf numFmtId="176" fontId="47" fillId="0" borderId="0"/>
    <xf numFmtId="176" fontId="181" fillId="0" borderId="0">
      <alignment vertical="center"/>
    </xf>
    <xf numFmtId="176" fontId="16" fillId="0" borderId="0">
      <alignment vertical="center"/>
    </xf>
    <xf numFmtId="176" fontId="47" fillId="0" borderId="0"/>
    <xf numFmtId="176" fontId="16" fillId="0" borderId="0">
      <alignment vertical="center"/>
    </xf>
    <xf numFmtId="176" fontId="47" fillId="0" borderId="0"/>
    <xf numFmtId="176" fontId="66" fillId="0" borderId="0"/>
    <xf numFmtId="176" fontId="66" fillId="0" borderId="0"/>
    <xf numFmtId="176" fontId="66" fillId="0" borderId="0"/>
    <xf numFmtId="176" fontId="66" fillId="0" borderId="0"/>
    <xf numFmtId="176" fontId="44" fillId="0" borderId="0"/>
    <xf numFmtId="176" fontId="44" fillId="0" borderId="0"/>
    <xf numFmtId="176" fontId="44" fillId="0" borderId="0"/>
    <xf numFmtId="176" fontId="16" fillId="0" borderId="0"/>
    <xf numFmtId="176" fontId="6" fillId="0" borderId="0">
      <alignment vertical="center"/>
    </xf>
    <xf numFmtId="176" fontId="16" fillId="0" borderId="0"/>
    <xf numFmtId="176" fontId="44" fillId="0" borderId="0"/>
    <xf numFmtId="176" fontId="44" fillId="0" borderId="0"/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182" fillId="49" borderId="0" applyNumberFormat="0" applyBorder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131" fillId="40" borderId="36" applyNumberFormat="0" applyFont="0" applyAlignment="0" applyProtection="0">
      <alignment vertical="center"/>
    </xf>
    <xf numFmtId="176" fontId="131" fillId="40" borderId="36" applyNumberFormat="0" applyFont="0" applyAlignment="0" applyProtection="0">
      <alignment vertical="center"/>
    </xf>
    <xf numFmtId="176" fontId="131" fillId="40" borderId="36" applyNumberFormat="0" applyFont="0" applyAlignment="0" applyProtection="0">
      <alignment vertical="center"/>
    </xf>
    <xf numFmtId="176" fontId="131" fillId="40" borderId="36" applyNumberFormat="0" applyFont="0" applyAlignment="0" applyProtection="0">
      <alignment vertical="center"/>
    </xf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195" fontId="83" fillId="0" borderId="0" applyFont="0" applyFill="0" applyBorder="0" applyAlignment="0" applyProtection="0">
      <alignment vertical="center"/>
    </xf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41" fontId="183" fillId="0" borderId="0" applyFont="0" applyFill="0" applyBorder="0" applyAlignment="0" applyProtection="0"/>
    <xf numFmtId="176" fontId="44" fillId="0" borderId="0" applyBorder="0"/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3" fillId="0" borderId="0" applyFont="0" applyFill="0" applyBorder="0" applyAlignment="0" applyProtection="0"/>
    <xf numFmtId="176" fontId="183" fillId="0" borderId="0" applyFont="0" applyFill="0" applyBorder="0" applyAlignment="0" applyProtection="0"/>
    <xf numFmtId="176" fontId="83" fillId="0" borderId="0"/>
    <xf numFmtId="176" fontId="83" fillId="0" borderId="0"/>
    <xf numFmtId="176" fontId="83" fillId="0" borderId="0"/>
    <xf numFmtId="176" fontId="83" fillId="0" borderId="0"/>
    <xf numFmtId="176" fontId="83" fillId="0" borderId="0"/>
    <xf numFmtId="176" fontId="183" fillId="0" borderId="0"/>
    <xf numFmtId="176" fontId="183" fillId="0" borderId="0"/>
    <xf numFmtId="176" fontId="183" fillId="0" borderId="0"/>
    <xf numFmtId="176" fontId="83" fillId="0" borderId="0"/>
    <xf numFmtId="176" fontId="183" fillId="0" borderId="0"/>
    <xf numFmtId="176" fontId="83" fillId="0" borderId="0"/>
    <xf numFmtId="176" fontId="83" fillId="0" borderId="0"/>
    <xf numFmtId="176" fontId="66" fillId="0" borderId="0">
      <alignment vertical="center"/>
    </xf>
    <xf numFmtId="176" fontId="183" fillId="0" borderId="0"/>
    <xf numFmtId="176" fontId="83" fillId="0" borderId="0">
      <alignment vertical="center"/>
    </xf>
    <xf numFmtId="176" fontId="183" fillId="0" borderId="0"/>
    <xf numFmtId="176" fontId="44" fillId="0" borderId="0"/>
    <xf numFmtId="176" fontId="16" fillId="0" borderId="0"/>
    <xf numFmtId="176" fontId="183" fillId="0" borderId="0"/>
    <xf numFmtId="176" fontId="66" fillId="0" borderId="0">
      <alignment vertical="center"/>
    </xf>
    <xf numFmtId="176" fontId="183" fillId="0" borderId="0"/>
    <xf numFmtId="176" fontId="66" fillId="0" borderId="0">
      <alignment vertical="center"/>
    </xf>
    <xf numFmtId="176" fontId="16" fillId="0" borderId="0"/>
    <xf numFmtId="176" fontId="66" fillId="0" borderId="0">
      <alignment vertical="center"/>
    </xf>
    <xf numFmtId="176" fontId="183" fillId="0" borderId="0"/>
    <xf numFmtId="176" fontId="47" fillId="0" borderId="0"/>
    <xf numFmtId="176" fontId="185" fillId="0" borderId="0"/>
    <xf numFmtId="176" fontId="16" fillId="0" borderId="0">
      <alignment vertical="center"/>
    </xf>
    <xf numFmtId="176" fontId="83" fillId="0" borderId="0">
      <alignment vertical="center"/>
    </xf>
    <xf numFmtId="176" fontId="83" fillId="0" borderId="0">
      <alignment vertical="center"/>
    </xf>
    <xf numFmtId="176" fontId="83" fillId="0" borderId="0">
      <alignment vertical="center"/>
    </xf>
    <xf numFmtId="176" fontId="83" fillId="0" borderId="0"/>
    <xf numFmtId="176" fontId="83" fillId="0" borderId="0"/>
    <xf numFmtId="176" fontId="44" fillId="0" borderId="0"/>
    <xf numFmtId="176" fontId="83" fillId="0" borderId="0"/>
    <xf numFmtId="176" fontId="83" fillId="0" borderId="0"/>
    <xf numFmtId="176" fontId="183" fillId="0" borderId="0"/>
    <xf numFmtId="176" fontId="83" fillId="0" borderId="0"/>
    <xf numFmtId="176" fontId="83" fillId="0" borderId="0"/>
    <xf numFmtId="176" fontId="186" fillId="0" borderId="0">
      <alignment vertical="center"/>
    </xf>
    <xf numFmtId="176" fontId="183" fillId="0" borderId="0"/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44" fillId="0" borderId="0"/>
    <xf numFmtId="176" fontId="69" fillId="0" borderId="0"/>
    <xf numFmtId="176" fontId="187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7" fillId="0" borderId="0" applyNumberFormat="0" applyFill="0" applyBorder="0" applyAlignment="0" applyProtection="0">
      <alignment vertical="top"/>
      <protection locked="0"/>
    </xf>
    <xf numFmtId="176" fontId="187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176" fontId="188" fillId="0" borderId="0" applyNumberFormat="0" applyFill="0" applyBorder="0" applyAlignment="0" applyProtection="0">
      <alignment vertical="top"/>
      <protection locked="0"/>
    </xf>
    <xf numFmtId="49" fontId="108" fillId="0" borderId="0" applyFill="0" applyBorder="0" applyAlignment="0" applyProtection="0">
      <alignment vertical="top"/>
      <protection locked="0"/>
    </xf>
    <xf numFmtId="176" fontId="187" fillId="0" borderId="0" applyNumberFormat="0" applyFill="0" applyBorder="0" applyAlignment="0" applyProtection="0">
      <alignment vertical="top"/>
      <protection locked="0"/>
    </xf>
    <xf numFmtId="176" fontId="69" fillId="0" borderId="0" applyNumberFormat="0" applyFill="0" applyBorder="0" applyProtection="0">
      <alignment vertical="center"/>
    </xf>
    <xf numFmtId="176" fontId="187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top"/>
      <protection locked="0"/>
    </xf>
  </cellStyleXfs>
  <cellXfs count="205">
    <xf numFmtId="176" fontId="0" fillId="0" borderId="0" xfId="0">
      <alignment vertical="center"/>
    </xf>
    <xf numFmtId="176" fontId="0" fillId="0" borderId="1" xfId="0" applyBorder="1">
      <alignment vertical="center"/>
    </xf>
    <xf numFmtId="176" fontId="1" fillId="0" borderId="1" xfId="3823" applyFont="1" applyFill="1" applyBorder="1" applyAlignment="1">
      <alignment horizontal="left" vertical="center"/>
    </xf>
    <xf numFmtId="176" fontId="1" fillId="0" borderId="1" xfId="0" applyFont="1" applyFill="1" applyBorder="1" applyAlignment="1">
      <alignment horizontal="left" vertical="center" wrapText="1"/>
    </xf>
    <xf numFmtId="226" fontId="1" fillId="0" borderId="1" xfId="3823" applyNumberFormat="1" applyFont="1" applyFill="1" applyBorder="1" applyAlignment="1">
      <alignment horizontal="left" vertical="center"/>
    </xf>
    <xf numFmtId="176" fontId="2" fillId="0" borderId="0" xfId="0" applyFont="1">
      <alignment vertical="center"/>
    </xf>
    <xf numFmtId="227" fontId="1" fillId="0" borderId="1" xfId="3823" applyNumberFormat="1" applyFont="1" applyFill="1" applyBorder="1" applyAlignment="1">
      <alignment horizontal="left" vertical="center"/>
    </xf>
    <xf numFmtId="176" fontId="1" fillId="0" borderId="1" xfId="0" applyFont="1" applyFill="1" applyBorder="1" applyAlignment="1">
      <alignment horizontal="left" vertical="center"/>
    </xf>
    <xf numFmtId="176" fontId="3" fillId="0" borderId="0" xfId="0" applyFont="1">
      <alignment vertical="center"/>
    </xf>
    <xf numFmtId="176" fontId="4" fillId="0" borderId="0" xfId="0" applyFont="1">
      <alignment vertical="center"/>
    </xf>
    <xf numFmtId="176" fontId="5" fillId="0" borderId="0" xfId="0" applyFont="1" applyFill="1" applyAlignment="1">
      <alignment horizontal="left" vertical="center"/>
    </xf>
    <xf numFmtId="176" fontId="6" fillId="0" borderId="0" xfId="0" applyFont="1" applyFill="1" applyAlignment="1">
      <alignment horizontal="center" vertical="center"/>
    </xf>
    <xf numFmtId="176" fontId="6" fillId="0" borderId="0" xfId="0" applyFont="1" applyFill="1" applyBorder="1" applyAlignment="1">
      <alignment horizontal="center" vertical="center"/>
    </xf>
    <xf numFmtId="176" fontId="7" fillId="0" borderId="0" xfId="0" applyFont="1" applyFill="1" applyAlignment="1">
      <alignment horizontal="left" vertical="center"/>
    </xf>
    <xf numFmtId="176" fontId="6" fillId="0" borderId="0" xfId="0" applyFont="1" applyFill="1" applyBorder="1" applyAlignment="1">
      <alignment horizontal="left" vertical="center"/>
    </xf>
    <xf numFmtId="176" fontId="8" fillId="0" borderId="0" xfId="0" applyFont="1" applyFill="1" applyAlignment="1">
      <alignment horizontal="left" vertical="center"/>
    </xf>
    <xf numFmtId="176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176" fontId="9" fillId="0" borderId="0" xfId="0" applyFont="1" applyFill="1" applyAlignment="1">
      <alignment horizontal="center" vertical="center"/>
    </xf>
    <xf numFmtId="176" fontId="6" fillId="0" borderId="0" xfId="0" applyFont="1" applyFill="1" applyAlignment="1">
      <alignment vertical="center"/>
    </xf>
    <xf numFmtId="176" fontId="10" fillId="0" borderId="0" xfId="3823" applyFont="1" applyFill="1" applyAlignment="1">
      <alignment horizontal="left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3823" applyFont="1" applyFill="1" applyBorder="1" applyAlignment="1">
      <alignment horizontal="center" vertical="center"/>
    </xf>
    <xf numFmtId="227" fontId="6" fillId="0" borderId="0" xfId="3823" applyNumberFormat="1" applyFont="1" applyFill="1" applyBorder="1" applyAlignment="1">
      <alignment horizontal="center" vertical="center"/>
    </xf>
    <xf numFmtId="227" fontId="6" fillId="0" borderId="0" xfId="3823" applyNumberFormat="1" applyFont="1" applyFill="1" applyBorder="1" applyAlignment="1">
      <alignment horizontal="left" vertical="center"/>
    </xf>
    <xf numFmtId="176" fontId="6" fillId="0" borderId="0" xfId="3823" applyFont="1" applyFill="1" applyBorder="1" applyAlignment="1">
      <alignment horizontal="left" vertical="center"/>
    </xf>
    <xf numFmtId="227" fontId="6" fillId="0" borderId="0" xfId="0" applyNumberFormat="1" applyFont="1" applyFill="1" applyBorder="1" applyAlignment="1">
      <alignment horizontal="center" vertical="center"/>
    </xf>
    <xf numFmtId="176" fontId="5" fillId="0" borderId="1" xfId="3823" applyFont="1" applyFill="1" applyBorder="1" applyAlignment="1">
      <alignment horizontal="center" vertical="center"/>
    </xf>
    <xf numFmtId="49" fontId="5" fillId="0" borderId="1" xfId="3823" applyNumberFormat="1" applyFont="1" applyFill="1" applyBorder="1" applyAlignment="1">
      <alignment horizontal="center" vertical="center"/>
    </xf>
    <xf numFmtId="226" fontId="5" fillId="0" borderId="1" xfId="3823" applyNumberFormat="1" applyFont="1" applyFill="1" applyBorder="1" applyAlignment="1">
      <alignment horizontal="center" vertical="center"/>
    </xf>
    <xf numFmtId="176" fontId="5" fillId="0" borderId="1" xfId="0" applyFont="1" applyFill="1" applyBorder="1" applyAlignment="1">
      <alignment horizontal="center" vertical="center"/>
    </xf>
    <xf numFmtId="176" fontId="5" fillId="0" borderId="2" xfId="0" applyFont="1" applyFill="1" applyBorder="1" applyAlignment="1">
      <alignment horizontal="center" vertical="center"/>
    </xf>
    <xf numFmtId="176" fontId="5" fillId="0" borderId="0" xfId="0" applyFont="1" applyFill="1" applyAlignment="1">
      <alignment horizontal="center" vertical="center"/>
    </xf>
    <xf numFmtId="176" fontId="11" fillId="0" borderId="1" xfId="0" applyFont="1" applyFill="1" applyBorder="1" applyAlignment="1">
      <alignment horizontal="left" vertical="center"/>
    </xf>
    <xf numFmtId="228" fontId="11" fillId="0" borderId="1" xfId="6389" applyNumberFormat="1" applyFont="1" applyFill="1" applyBorder="1" applyAlignment="1">
      <alignment horizontal="center" vertical="center"/>
    </xf>
    <xf numFmtId="49" fontId="11" fillId="0" borderId="1" xfId="6389" applyNumberFormat="1" applyFont="1" applyFill="1" applyBorder="1" applyAlignment="1">
      <alignment horizontal="center" vertical="center"/>
    </xf>
    <xf numFmtId="176" fontId="11" fillId="0" borderId="1" xfId="3823" applyFont="1" applyFill="1" applyBorder="1" applyAlignment="1">
      <alignment horizontal="center"/>
    </xf>
    <xf numFmtId="227" fontId="11" fillId="0" borderId="1" xfId="3823" applyNumberFormat="1" applyFont="1" applyFill="1" applyBorder="1" applyAlignment="1">
      <alignment horizontal="center" vertical="center"/>
    </xf>
    <xf numFmtId="176" fontId="11" fillId="0" borderId="1" xfId="0" applyFont="1" applyFill="1" applyBorder="1" applyAlignment="1">
      <alignment horizontal="center" vertical="center"/>
    </xf>
    <xf numFmtId="229" fontId="11" fillId="0" borderId="1" xfId="0" applyNumberFormat="1" applyFont="1" applyFill="1" applyBorder="1" applyAlignment="1">
      <alignment horizontal="center" vertical="center"/>
    </xf>
    <xf numFmtId="176" fontId="12" fillId="0" borderId="1" xfId="3823" applyFont="1" applyFill="1" applyBorder="1" applyAlignment="1">
      <alignment horizontal="center"/>
    </xf>
    <xf numFmtId="176" fontId="6" fillId="0" borderId="0" xfId="0" applyFont="1" applyFill="1" applyBorder="1" applyAlignment="1">
      <alignment horizontal="left"/>
    </xf>
    <xf numFmtId="49" fontId="6" fillId="0" borderId="0" xfId="6389" applyNumberFormat="1" applyFont="1" applyFill="1" applyBorder="1" applyAlignment="1">
      <alignment horizontal="center" vertical="center"/>
    </xf>
    <xf numFmtId="227" fontId="6" fillId="0" borderId="0" xfId="0" applyNumberFormat="1" applyFont="1" applyFill="1" applyAlignment="1">
      <alignment horizontal="left" vertical="center"/>
    </xf>
    <xf numFmtId="49" fontId="6" fillId="0" borderId="0" xfId="3823" applyNumberFormat="1" applyFont="1" applyFill="1" applyAlignment="1">
      <alignment horizontal="center"/>
    </xf>
    <xf numFmtId="176" fontId="6" fillId="0" borderId="0" xfId="3823" applyFont="1" applyFill="1" applyAlignment="1">
      <alignment horizontal="center"/>
    </xf>
    <xf numFmtId="176" fontId="6" fillId="0" borderId="0" xfId="3823" applyFont="1" applyFill="1" applyAlignment="1">
      <alignment horizontal="left" vertical="center"/>
    </xf>
    <xf numFmtId="49" fontId="5" fillId="0" borderId="2" xfId="3823" applyNumberFormat="1" applyFont="1" applyFill="1" applyBorder="1" applyAlignment="1">
      <alignment horizontal="center" vertical="center"/>
    </xf>
    <xf numFmtId="49" fontId="5" fillId="0" borderId="2" xfId="3823" applyNumberFormat="1" applyFont="1" applyFill="1" applyBorder="1" applyAlignment="1">
      <alignment vertical="center"/>
    </xf>
    <xf numFmtId="176" fontId="5" fillId="0" borderId="2" xfId="3823" applyFont="1" applyFill="1" applyBorder="1" applyAlignment="1">
      <alignment horizontal="center" vertical="center"/>
    </xf>
    <xf numFmtId="226" fontId="5" fillId="0" borderId="2" xfId="3823" applyNumberFormat="1" applyFont="1" applyFill="1" applyBorder="1" applyAlignment="1">
      <alignment horizontal="center" vertical="center"/>
    </xf>
    <xf numFmtId="49" fontId="11" fillId="0" borderId="1" xfId="638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0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230" fontId="6" fillId="0" borderId="0" xfId="9958" applyNumberFormat="1" applyFont="1" applyFill="1" applyBorder="1" applyAlignment="1">
      <alignment horizontal="left" vertical="center"/>
    </xf>
    <xf numFmtId="176" fontId="6" fillId="0" borderId="0" xfId="3823" applyFont="1" applyFill="1" applyAlignment="1">
      <alignment horizontal="center" vertical="center"/>
    </xf>
    <xf numFmtId="176" fontId="11" fillId="0" borderId="3" xfId="0" applyFont="1" applyFill="1" applyBorder="1" applyAlignment="1">
      <alignment horizontal="center" vertical="center"/>
    </xf>
    <xf numFmtId="227" fontId="11" fillId="0" borderId="0" xfId="3823" applyNumberFormat="1" applyFont="1" applyFill="1" applyBorder="1" applyAlignment="1">
      <alignment horizontal="center" vertical="center"/>
    </xf>
    <xf numFmtId="227" fontId="6" fillId="0" borderId="3" xfId="3823" applyNumberFormat="1" applyFont="1" applyFill="1" applyBorder="1" applyAlignment="1">
      <alignment horizontal="left" vertical="center"/>
    </xf>
    <xf numFmtId="176" fontId="13" fillId="0" borderId="0" xfId="3823" applyFont="1" applyFill="1" applyAlignment="1">
      <alignment horizontal="left"/>
    </xf>
    <xf numFmtId="176" fontId="5" fillId="0" borderId="0" xfId="0" applyFont="1" applyFill="1" applyBorder="1" applyAlignment="1">
      <alignment horizontal="left" vertical="center"/>
    </xf>
    <xf numFmtId="176" fontId="5" fillId="0" borderId="0" xfId="0" applyFont="1" applyFill="1" applyBorder="1" applyAlignment="1">
      <alignment horizontal="center" vertical="center"/>
    </xf>
    <xf numFmtId="176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2" fillId="0" borderId="1" xfId="0" applyFont="1" applyFill="1" applyBorder="1" applyAlignment="1">
      <alignment horizontal="center" vertical="center"/>
    </xf>
    <xf numFmtId="227" fontId="6" fillId="0" borderId="0" xfId="0" applyNumberFormat="1" applyFont="1" applyFill="1" applyBorder="1" applyAlignment="1">
      <alignment horizontal="left" vertical="center"/>
    </xf>
    <xf numFmtId="228" fontId="11" fillId="0" borderId="1" xfId="0" applyNumberFormat="1" applyFont="1" applyFill="1" applyBorder="1" applyAlignment="1">
      <alignment horizontal="center" vertical="center"/>
    </xf>
    <xf numFmtId="176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228" fontId="11" fillId="0" borderId="0" xfId="0" applyNumberFormat="1" applyFont="1" applyFill="1" applyBorder="1" applyAlignment="1">
      <alignment horizontal="center" vertical="center"/>
    </xf>
    <xf numFmtId="176" fontId="11" fillId="0" borderId="0" xfId="0" applyFont="1" applyFill="1" applyBorder="1" applyAlignment="1">
      <alignment horizontal="center" vertical="center"/>
    </xf>
    <xf numFmtId="229" fontId="11" fillId="0" borderId="0" xfId="0" applyNumberFormat="1" applyFont="1" applyFill="1" applyBorder="1" applyAlignment="1">
      <alignment horizontal="center" vertical="center"/>
    </xf>
    <xf numFmtId="176" fontId="15" fillId="0" borderId="1" xfId="0" applyFont="1" applyFill="1" applyBorder="1" applyAlignment="1">
      <alignment horizontal="center" vertical="center"/>
    </xf>
    <xf numFmtId="176" fontId="6" fillId="0" borderId="0" xfId="6513" applyNumberFormat="1" applyFont="1" applyFill="1" applyBorder="1" applyAlignment="1" applyProtection="1">
      <alignment horizontal="center" vertical="center"/>
    </xf>
    <xf numFmtId="176" fontId="12" fillId="0" borderId="4" xfId="0" applyFont="1" applyFill="1" applyBorder="1" applyAlignment="1">
      <alignment horizontal="center" vertical="center" wrapText="1"/>
    </xf>
    <xf numFmtId="176" fontId="12" fillId="0" borderId="0" xfId="0" applyFont="1" applyFill="1" applyBorder="1" applyAlignment="1">
      <alignment horizontal="center" vertical="center" wrapText="1"/>
    </xf>
    <xf numFmtId="176" fontId="6" fillId="0" borderId="0" xfId="3847" applyFont="1" applyFill="1" applyBorder="1" applyAlignment="1">
      <alignment horizontal="left"/>
    </xf>
    <xf numFmtId="49" fontId="6" fillId="0" borderId="0" xfId="7749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227" fontId="11" fillId="0" borderId="1" xfId="0" applyNumberFormat="1" applyFont="1" applyFill="1" applyBorder="1" applyAlignment="1">
      <alignment horizontal="center" vertical="center"/>
    </xf>
    <xf numFmtId="49" fontId="11" fillId="0" borderId="1" xfId="6476" applyNumberFormat="1" applyFont="1" applyFill="1" applyBorder="1" applyAlignment="1">
      <alignment horizontal="center" vertical="center"/>
    </xf>
    <xf numFmtId="176" fontId="7" fillId="0" borderId="1" xfId="3823" applyFont="1" applyFill="1" applyBorder="1" applyAlignment="1">
      <alignment horizontal="center" vertical="center"/>
    </xf>
    <xf numFmtId="49" fontId="7" fillId="0" borderId="1" xfId="3823" applyNumberFormat="1" applyFont="1" applyFill="1" applyBorder="1" applyAlignment="1">
      <alignment horizontal="center" vertical="center"/>
    </xf>
    <xf numFmtId="226" fontId="7" fillId="0" borderId="1" xfId="3823" applyNumberFormat="1" applyFont="1" applyFill="1" applyBorder="1" applyAlignment="1">
      <alignment horizontal="center" vertical="center"/>
    </xf>
    <xf numFmtId="176" fontId="7" fillId="0" borderId="0" xfId="0" applyFont="1" applyFill="1" applyAlignment="1">
      <alignment horizontal="center" vertical="center"/>
    </xf>
    <xf numFmtId="176" fontId="12" fillId="0" borderId="1" xfId="0" applyFont="1" applyFill="1" applyBorder="1" applyAlignment="1">
      <alignment horizontal="center"/>
    </xf>
    <xf numFmtId="176" fontId="11" fillId="0" borderId="1" xfId="0" applyFont="1" applyFill="1" applyBorder="1" applyAlignment="1">
      <alignment horizontal="center"/>
    </xf>
    <xf numFmtId="176" fontId="6" fillId="0" borderId="0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Font="1" applyFill="1" applyBorder="1" applyAlignment="1">
      <alignment horizontal="center"/>
    </xf>
    <xf numFmtId="227" fontId="6" fillId="0" borderId="5" xfId="3823" applyNumberFormat="1" applyFont="1" applyFill="1" applyBorder="1" applyAlignment="1">
      <alignment horizontal="center" vertical="center"/>
    </xf>
    <xf numFmtId="227" fontId="6" fillId="0" borderId="5" xfId="3823" applyNumberFormat="1" applyFont="1" applyFill="1" applyBorder="1" applyAlignment="1">
      <alignment horizontal="left" vertical="center"/>
    </xf>
    <xf numFmtId="227" fontId="6" fillId="0" borderId="0" xfId="3823" applyNumberFormat="1" applyFont="1" applyFill="1" applyBorder="1" applyAlignment="1">
      <alignment vertical="center"/>
    </xf>
    <xf numFmtId="176" fontId="7" fillId="0" borderId="0" xfId="0" applyFont="1" applyFill="1" applyBorder="1" applyAlignment="1">
      <alignment horizontal="center" vertical="center"/>
    </xf>
    <xf numFmtId="176" fontId="11" fillId="0" borderId="1" xfId="3823" applyFont="1" applyFill="1" applyBorder="1" applyAlignment="1">
      <alignment horizontal="center" vertical="center"/>
    </xf>
    <xf numFmtId="176" fontId="8" fillId="0" borderId="0" xfId="0" applyFont="1" applyFill="1" applyAlignment="1">
      <alignment horizontal="center" vertical="center"/>
    </xf>
    <xf numFmtId="227" fontId="6" fillId="0" borderId="0" xfId="0" applyNumberFormat="1" applyFont="1" applyFill="1" applyAlignment="1">
      <alignment horizontal="center" vertical="center"/>
    </xf>
    <xf numFmtId="231" fontId="11" fillId="0" borderId="1" xfId="0" applyNumberFormat="1" applyFont="1" applyFill="1" applyBorder="1" applyAlignment="1">
      <alignment horizontal="center" vertical="center"/>
    </xf>
    <xf numFmtId="227" fontId="11" fillId="2" borderId="1" xfId="0" applyNumberFormat="1" applyFont="1" applyFill="1" applyBorder="1" applyAlignment="1">
      <alignment horizontal="center" vertical="center"/>
    </xf>
    <xf numFmtId="49" fontId="6" fillId="0" borderId="0" xfId="3823" applyNumberFormat="1" applyFont="1" applyFill="1" applyBorder="1" applyAlignment="1">
      <alignment horizontal="center" vertical="center"/>
    </xf>
    <xf numFmtId="176" fontId="12" fillId="0" borderId="1" xfId="3823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176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227" fontId="11" fillId="2" borderId="1" xfId="3823" applyNumberFormat="1" applyFont="1" applyFill="1" applyBorder="1" applyAlignment="1">
      <alignment horizontal="center" vertical="center"/>
    </xf>
    <xf numFmtId="176" fontId="11" fillId="0" borderId="1" xfId="0" applyFont="1" applyFill="1" applyBorder="1" applyAlignment="1">
      <alignment horizontal="center" vertical="center" wrapText="1"/>
    </xf>
    <xf numFmtId="176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11" fillId="2" borderId="1" xfId="0" applyFont="1" applyFill="1" applyBorder="1" applyAlignment="1">
      <alignment horizontal="center" vertical="center"/>
    </xf>
    <xf numFmtId="176" fontId="10" fillId="0" borderId="5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76" fontId="6" fillId="0" borderId="0" xfId="0" applyFont="1" applyFill="1" applyAlignment="1">
      <alignment horizontal="center" vertical="center" wrapText="1"/>
    </xf>
    <xf numFmtId="176" fontId="6" fillId="0" borderId="0" xfId="0" applyFont="1" applyFill="1" applyAlignment="1">
      <alignment horizontal="left" vertical="center" wrapText="1"/>
    </xf>
    <xf numFmtId="176" fontId="10" fillId="0" borderId="0" xfId="0" applyFont="1" applyFill="1" applyAlignment="1">
      <alignment horizontal="center" vertical="center"/>
    </xf>
    <xf numFmtId="176" fontId="10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232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5" fillId="0" borderId="1" xfId="0" applyFont="1" applyFill="1" applyBorder="1" applyAlignment="1">
      <alignment horizontal="center" vertical="center" wrapText="1"/>
    </xf>
    <xf numFmtId="232" fontId="11" fillId="0" borderId="1" xfId="0" applyNumberFormat="1" applyFont="1" applyFill="1" applyBorder="1" applyAlignment="1">
      <alignment horizontal="center" vertical="center"/>
    </xf>
    <xf numFmtId="233" fontId="11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Font="1" applyFill="1" applyBorder="1" applyAlignment="1">
      <alignment horizontal="center" vertical="center" wrapText="1"/>
    </xf>
    <xf numFmtId="232" fontId="6" fillId="0" borderId="0" xfId="0" applyNumberFormat="1" applyFont="1" applyFill="1" applyBorder="1" applyAlignment="1">
      <alignment horizontal="center" vertical="center"/>
    </xf>
    <xf numFmtId="232" fontId="6" fillId="0" borderId="0" xfId="0" applyNumberFormat="1" applyFont="1" applyFill="1" applyBorder="1" applyAlignment="1">
      <alignment horizontal="left" vertical="center"/>
    </xf>
    <xf numFmtId="176" fontId="6" fillId="0" borderId="0" xfId="0" applyFont="1" applyFill="1" applyBorder="1" applyAlignment="1">
      <alignment horizontal="left" vertical="center" wrapText="1"/>
    </xf>
    <xf numFmtId="232" fontId="6" fillId="0" borderId="0" xfId="3823" applyNumberFormat="1" applyFont="1" applyFill="1" applyBorder="1" applyAlignment="1">
      <alignment horizontal="center" vertical="center"/>
    </xf>
    <xf numFmtId="176" fontId="5" fillId="0" borderId="1" xfId="6513" applyNumberFormat="1" applyFont="1" applyFill="1" applyBorder="1" applyAlignment="1" applyProtection="1">
      <alignment horizontal="center" vertical="center"/>
    </xf>
    <xf numFmtId="176" fontId="11" fillId="0" borderId="1" xfId="9080" applyFont="1" applyFill="1" applyBorder="1" applyAlignment="1">
      <alignment horizontal="left" vertical="center"/>
    </xf>
    <xf numFmtId="49" fontId="11" fillId="0" borderId="1" xfId="9080" applyNumberFormat="1" applyFont="1" applyFill="1" applyBorder="1" applyAlignment="1">
      <alignment horizontal="center" vertical="center"/>
    </xf>
    <xf numFmtId="233" fontId="11" fillId="0" borderId="1" xfId="9080" applyNumberFormat="1" applyFont="1" applyFill="1" applyBorder="1" applyAlignment="1">
      <alignment horizontal="center" vertical="center"/>
    </xf>
    <xf numFmtId="176" fontId="11" fillId="0" borderId="1" xfId="9080" applyFont="1" applyFill="1" applyBorder="1" applyAlignment="1">
      <alignment horizontal="center" vertical="center"/>
    </xf>
    <xf numFmtId="49" fontId="11" fillId="0" borderId="1" xfId="9080" applyNumberFormat="1" applyFont="1" applyFill="1" applyBorder="1" applyAlignment="1">
      <alignment horizontal="center" vertical="center" wrapText="1"/>
    </xf>
    <xf numFmtId="234" fontId="11" fillId="0" borderId="1" xfId="9080" applyNumberFormat="1" applyFont="1" applyFill="1" applyBorder="1" applyAlignment="1">
      <alignment horizontal="center"/>
    </xf>
    <xf numFmtId="176" fontId="6" fillId="0" borderId="0" xfId="3823" applyFont="1" applyFill="1" applyAlignment="1">
      <alignment horizontal="left"/>
    </xf>
    <xf numFmtId="176" fontId="10" fillId="0" borderId="5" xfId="3823" applyFont="1" applyFill="1" applyBorder="1" applyAlignment="1"/>
    <xf numFmtId="233" fontId="11" fillId="0" borderId="0" xfId="9080" applyNumberFormat="1" applyFont="1" applyFill="1" applyBorder="1" applyAlignment="1">
      <alignment horizontal="center" vertical="center"/>
    </xf>
    <xf numFmtId="176" fontId="17" fillId="0" borderId="0" xfId="0" applyFont="1" applyFill="1" applyBorder="1" applyAlignment="1">
      <alignment horizontal="left" vertical="center"/>
    </xf>
    <xf numFmtId="176" fontId="6" fillId="0" borderId="0" xfId="9080" applyFont="1" applyFill="1" applyBorder="1" applyAlignment="1">
      <alignment horizontal="left" vertical="center"/>
    </xf>
    <xf numFmtId="234" fontId="6" fillId="0" borderId="0" xfId="6513" applyNumberFormat="1" applyFont="1" applyFill="1" applyBorder="1" applyAlignment="1" applyProtection="1">
      <alignment horizontal="center" vertical="center"/>
    </xf>
    <xf numFmtId="176" fontId="5" fillId="0" borderId="6" xfId="0" applyFont="1" applyFill="1" applyBorder="1" applyAlignment="1">
      <alignment horizontal="center" vertical="center"/>
    </xf>
    <xf numFmtId="49" fontId="11" fillId="0" borderId="1" xfId="6513" applyNumberFormat="1" applyFont="1" applyFill="1" applyBorder="1" applyAlignment="1" applyProtection="1">
      <alignment horizontal="center" vertical="center"/>
    </xf>
    <xf numFmtId="234" fontId="11" fillId="0" borderId="1" xfId="6513" applyNumberFormat="1" applyFont="1" applyFill="1" applyBorder="1" applyAlignment="1" applyProtection="1">
      <alignment horizontal="center" vertical="center"/>
    </xf>
    <xf numFmtId="233" fontId="11" fillId="0" borderId="1" xfId="6513" applyNumberFormat="1" applyFont="1" applyFill="1" applyBorder="1" applyAlignment="1" applyProtection="1">
      <alignment horizontal="center" vertical="center"/>
    </xf>
    <xf numFmtId="49" fontId="6" fillId="0" borderId="0" xfId="6513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176" fontId="10" fillId="0" borderId="0" xfId="0" applyFont="1" applyFill="1" applyAlignment="1">
      <alignment horizontal="center" vertical="center" wrapText="1"/>
    </xf>
    <xf numFmtId="176" fontId="10" fillId="0" borderId="0" xfId="0" applyFont="1" applyFill="1" applyAlignment="1">
      <alignment horizontal="left" vertical="center" wrapText="1"/>
    </xf>
    <xf numFmtId="176" fontId="18" fillId="0" borderId="0" xfId="0" applyFont="1" applyFill="1" applyAlignment="1">
      <alignment horizontal="center" vertical="center"/>
    </xf>
    <xf numFmtId="176" fontId="18" fillId="0" borderId="0" xfId="0" applyFont="1" applyFill="1" applyAlignment="1">
      <alignment horizontal="left" vertical="center"/>
    </xf>
    <xf numFmtId="176" fontId="11" fillId="0" borderId="0" xfId="0" applyFont="1" applyFill="1" applyAlignment="1">
      <alignment horizontal="center" vertical="center" wrapText="1"/>
    </xf>
    <xf numFmtId="176" fontId="12" fillId="0" borderId="1" xfId="0" applyFont="1" applyFill="1" applyBorder="1" applyAlignment="1">
      <alignment horizontal="center" vertical="center" wrapText="1"/>
    </xf>
    <xf numFmtId="235" fontId="6" fillId="0" borderId="0" xfId="0" applyNumberFormat="1" applyFont="1" applyFill="1" applyBorder="1" applyAlignment="1">
      <alignment horizontal="left" wrapText="1"/>
    </xf>
    <xf numFmtId="176" fontId="11" fillId="0" borderId="0" xfId="0" applyFont="1" applyFill="1" applyBorder="1" applyAlignment="1">
      <alignment horizontal="center" vertical="center" wrapText="1"/>
    </xf>
    <xf numFmtId="232" fontId="11" fillId="0" borderId="0" xfId="0" applyNumberFormat="1" applyFont="1" applyFill="1" applyBorder="1" applyAlignment="1">
      <alignment horizontal="center" vertical="center"/>
    </xf>
    <xf numFmtId="176" fontId="10" fillId="0" borderId="0" xfId="3823" applyFont="1" applyFill="1" applyBorder="1" applyAlignment="1">
      <alignment horizontal="left"/>
    </xf>
    <xf numFmtId="49" fontId="6" fillId="0" borderId="0" xfId="3823" applyNumberFormat="1" applyFont="1" applyFill="1" applyBorder="1" applyAlignment="1">
      <alignment horizontal="center"/>
    </xf>
    <xf numFmtId="227" fontId="5" fillId="0" borderId="1" xfId="3823" applyNumberFormat="1" applyFont="1" applyFill="1" applyBorder="1" applyAlignment="1">
      <alignment horizontal="center" vertical="center"/>
    </xf>
    <xf numFmtId="49" fontId="11" fillId="0" borderId="1" xfId="3823" applyNumberFormat="1" applyFont="1" applyFill="1" applyBorder="1" applyAlignment="1">
      <alignment horizontal="left" vertical="center"/>
    </xf>
    <xf numFmtId="49" fontId="11" fillId="0" borderId="1" xfId="3823" applyNumberFormat="1" applyFont="1" applyFill="1" applyBorder="1" applyAlignment="1">
      <alignment horizontal="center" vertical="center"/>
    </xf>
    <xf numFmtId="236" fontId="11" fillId="0" borderId="1" xfId="0" applyNumberFormat="1" applyFont="1" applyFill="1" applyBorder="1" applyAlignment="1">
      <alignment horizontal="center" vertical="center"/>
    </xf>
    <xf numFmtId="176" fontId="6" fillId="0" borderId="0" xfId="9080" applyFont="1" applyFill="1" applyBorder="1" applyAlignment="1">
      <alignment horizontal="left" vertical="center" wrapText="1"/>
    </xf>
    <xf numFmtId="49" fontId="6" fillId="0" borderId="0" xfId="9080" applyNumberFormat="1" applyFont="1" applyFill="1" applyBorder="1" applyAlignment="1">
      <alignment horizontal="center" vertical="center" wrapText="1"/>
    </xf>
    <xf numFmtId="232" fontId="6" fillId="0" borderId="0" xfId="0" applyNumberFormat="1" applyFont="1" applyFill="1" applyBorder="1" applyAlignment="1">
      <alignment horizontal="center"/>
    </xf>
    <xf numFmtId="176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176" fontId="6" fillId="0" borderId="0" xfId="0" applyFont="1" applyFill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226" fontId="5" fillId="0" borderId="1" xfId="0" applyNumberFormat="1" applyFont="1" applyFill="1" applyBorder="1" applyAlignment="1">
      <alignment horizontal="center" vertical="center"/>
    </xf>
    <xf numFmtId="176" fontId="5" fillId="0" borderId="0" xfId="0" applyFont="1" applyFill="1" applyAlignment="1">
      <alignment horizontal="left"/>
    </xf>
    <xf numFmtId="237" fontId="6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10" fillId="0" borderId="0" xfId="0" applyFont="1" applyFill="1" applyAlignment="1">
      <alignment horizontal="left"/>
    </xf>
    <xf numFmtId="49" fontId="11" fillId="0" borderId="0" xfId="3823" applyNumberFormat="1" applyFont="1" applyFill="1" applyBorder="1" applyAlignment="1">
      <alignment horizontal="center" vertical="center"/>
    </xf>
    <xf numFmtId="176" fontId="13" fillId="0" borderId="0" xfId="0" applyFont="1" applyFill="1" applyBorder="1" applyAlignment="1">
      <alignment horizontal="left" vertical="center"/>
    </xf>
    <xf numFmtId="176" fontId="19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Font="1" applyFill="1" applyAlignment="1">
      <alignment horizontal="center"/>
    </xf>
    <xf numFmtId="176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49" fontId="17" fillId="0" borderId="1" xfId="3823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/>
    </xf>
    <xf numFmtId="49" fontId="14" fillId="0" borderId="1" xfId="3823" applyNumberFormat="1" applyFont="1" applyFill="1" applyBorder="1" applyAlignment="1">
      <alignment horizontal="center" vertical="center"/>
    </xf>
    <xf numFmtId="228" fontId="14" fillId="0" borderId="1" xfId="0" applyNumberFormat="1" applyFont="1" applyFill="1" applyBorder="1" applyAlignment="1">
      <alignment horizontal="center" vertical="center"/>
    </xf>
    <xf numFmtId="176" fontId="14" fillId="0" borderId="1" xfId="0" applyFont="1" applyFill="1" applyBorder="1" applyAlignment="1">
      <alignment horizontal="center" vertical="center"/>
    </xf>
    <xf numFmtId="49" fontId="14" fillId="0" borderId="1" xfId="3823" applyNumberFormat="1" applyFont="1" applyFill="1" applyBorder="1" applyAlignment="1">
      <alignment horizontal="left" vertical="center"/>
    </xf>
    <xf numFmtId="176" fontId="20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176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3823" applyNumberFormat="1" applyFont="1" applyFill="1" applyBorder="1" applyAlignment="1">
      <alignment horizontal="center" vertical="center"/>
    </xf>
    <xf numFmtId="176" fontId="14" fillId="0" borderId="0" xfId="0" applyFont="1" applyFill="1" applyBorder="1" applyAlignment="1">
      <alignment horizontal="center" vertical="center"/>
    </xf>
    <xf numFmtId="176" fontId="21" fillId="0" borderId="0" xfId="0" applyFont="1" applyFill="1" applyBorder="1" applyAlignment="1">
      <alignment horizontal="left"/>
    </xf>
    <xf numFmtId="49" fontId="22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176" fontId="19" fillId="0" borderId="0" xfId="0" applyFont="1" applyFill="1" applyAlignment="1">
      <alignment horizontal="center" vertical="center"/>
    </xf>
    <xf numFmtId="176" fontId="23" fillId="0" borderId="0" xfId="0" applyFont="1" applyFill="1" applyBorder="1" applyAlignment="1">
      <alignment horizontal="left"/>
    </xf>
    <xf numFmtId="49" fontId="10" fillId="0" borderId="0" xfId="0" applyNumberFormat="1" applyFont="1" applyFill="1" applyAlignment="1">
      <alignment horizontal="center" vertical="center"/>
    </xf>
    <xf numFmtId="176" fontId="24" fillId="0" borderId="0" xfId="0" applyFont="1" applyFill="1" applyBorder="1" applyAlignment="1">
      <alignment horizontal="left"/>
    </xf>
    <xf numFmtId="228" fontId="11" fillId="0" borderId="1" xfId="6389" applyNumberFormat="1" applyFont="1" applyFill="1" applyBorder="1" applyAlignment="1" quotePrefix="1">
      <alignment horizontal="center" vertical="center"/>
    </xf>
    <xf numFmtId="49" fontId="11" fillId="0" borderId="1" xfId="6389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233" fontId="11" fillId="0" borderId="1" xfId="0" applyNumberFormat="1" applyFont="1" applyFill="1" applyBorder="1" applyAlignment="1" quotePrefix="1">
      <alignment horizontal="center" vertical="center"/>
    </xf>
    <xf numFmtId="49" fontId="11" fillId="0" borderId="1" xfId="9080" applyNumberFormat="1" applyFont="1" applyFill="1" applyBorder="1" applyAlignment="1" quotePrefix="1">
      <alignment horizontal="center" vertical="center"/>
    </xf>
  </cellXfs>
  <cellStyles count="100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.00]_NEWSTDS" xfId="50"/>
    <cellStyle name="??? ?????" xfId="51"/>
    <cellStyle name="??? ????? 2" xfId="52"/>
    <cellStyle name="??? ????? 2 2" xfId="53"/>
    <cellStyle name="??? ????? 3" xfId="54"/>
    <cellStyle name="???? [0.00]_NEWSTDS" xfId="55"/>
    <cellStyle name="?????abawp" xfId="56"/>
    <cellStyle name="?????abawp 2" xfId="57"/>
    <cellStyle name="?????abawp 2 2" xfId="58"/>
    <cellStyle name="?????abawp 3" xfId="59"/>
    <cellStyle name="????_NEWSTDS" xfId="60"/>
    <cellStyle name="??_2005 allocation" xfId="61"/>
    <cellStyle name="0,0_x000d__x000a_NA_x000d__x000a_" xfId="62"/>
    <cellStyle name="20% - Accent1 2" xfId="63"/>
    <cellStyle name="20% - Accent1 2 2" xfId="64"/>
    <cellStyle name="20% - Accent1 2 2 2" xfId="65"/>
    <cellStyle name="20% - Accent1 2 2 2 2" xfId="66"/>
    <cellStyle name="20% - Accent1 2 2 2 2 2" xfId="67"/>
    <cellStyle name="20% - Accent1 2 2 2 3" xfId="68"/>
    <cellStyle name="20% - Accent1 2 2 2 4" xfId="69"/>
    <cellStyle name="20% - Accent1 2 2 3" xfId="70"/>
    <cellStyle name="20% - Accent1 2 2 3 2" xfId="71"/>
    <cellStyle name="20% - Accent1 2 2 4" xfId="72"/>
    <cellStyle name="20% - Accent1 2 2 5" xfId="73"/>
    <cellStyle name="20% - Accent1 2 3" xfId="74"/>
    <cellStyle name="20% - Accent1 2 3 2" xfId="75"/>
    <cellStyle name="20% - Accent1 2 3 2 2" xfId="76"/>
    <cellStyle name="20% - Accent1 2 3 3" xfId="77"/>
    <cellStyle name="20% - Accent1 2 3 4" xfId="78"/>
    <cellStyle name="20% - Accent1 2 4" xfId="79"/>
    <cellStyle name="20% - Accent1 2 4 2" xfId="80"/>
    <cellStyle name="20% - Accent1 2 5" xfId="81"/>
    <cellStyle name="20% - Accent1 2 6" xfId="82"/>
    <cellStyle name="20% - Accent1 2 7" xfId="83"/>
    <cellStyle name="20% - Accent1 3" xfId="84"/>
    <cellStyle name="20% - Accent1 3 2" xfId="85"/>
    <cellStyle name="20% - Accent1 3 2 2" xfId="86"/>
    <cellStyle name="20% - Accent1 3 2 2 2" xfId="87"/>
    <cellStyle name="20% - Accent1 3 2 3" xfId="88"/>
    <cellStyle name="20% - Accent1 3 2 4" xfId="89"/>
    <cellStyle name="20% - Accent1 3 3" xfId="90"/>
    <cellStyle name="20% - Accent1 3 4" xfId="91"/>
    <cellStyle name="20% - Accent1 3 5" xfId="92"/>
    <cellStyle name="20% - Accent1 4" xfId="93"/>
    <cellStyle name="20% - Accent1 4 2" xfId="94"/>
    <cellStyle name="20% - Accent1 4 2 2" xfId="95"/>
    <cellStyle name="20% - Accent1 4 2 2 2" xfId="96"/>
    <cellStyle name="20% - Accent1 4 2 3" xfId="97"/>
    <cellStyle name="20% - Accent1 4 2 4" xfId="98"/>
    <cellStyle name="20% - Accent1 4 3" xfId="99"/>
    <cellStyle name="20% - Accent1 4 4" xfId="100"/>
    <cellStyle name="20% - Accent1 4 5" xfId="101"/>
    <cellStyle name="20% - Accent1 5" xfId="102"/>
    <cellStyle name="20% - Accent2 2" xfId="103"/>
    <cellStyle name="20% - Accent2 2 2" xfId="104"/>
    <cellStyle name="20% - Accent2 2 2 2" xfId="105"/>
    <cellStyle name="20% - Accent2 2 2 2 2" xfId="106"/>
    <cellStyle name="20% - Accent2 2 2 2 2 2" xfId="107"/>
    <cellStyle name="20% - Accent2 2 2 2 3" xfId="108"/>
    <cellStyle name="20% - Accent2 2 2 2 4" xfId="109"/>
    <cellStyle name="20% - Accent2 2 2 3" xfId="110"/>
    <cellStyle name="20% - Accent2 2 2 3 2" xfId="111"/>
    <cellStyle name="20% - Accent2 2 2 4" xfId="112"/>
    <cellStyle name="20% - Accent2 2 2 5" xfId="113"/>
    <cellStyle name="20% - Accent2 2 3" xfId="114"/>
    <cellStyle name="20% - Accent2 2 3 2" xfId="115"/>
    <cellStyle name="20% - Accent2 2 3 2 2" xfId="116"/>
    <cellStyle name="20% - Accent2 2 3 3" xfId="117"/>
    <cellStyle name="20% - Accent2 2 3 4" xfId="118"/>
    <cellStyle name="20% - Accent2 2 4" xfId="119"/>
    <cellStyle name="20% - Accent2 2 4 2" xfId="120"/>
    <cellStyle name="20% - Accent2 2 5" xfId="121"/>
    <cellStyle name="20% - Accent2 2 6" xfId="122"/>
    <cellStyle name="20% - Accent2 2 7" xfId="123"/>
    <cellStyle name="20% - Accent2 3" xfId="124"/>
    <cellStyle name="20% - Accent2 3 2" xfId="125"/>
    <cellStyle name="20% - Accent2 3 2 2" xfId="126"/>
    <cellStyle name="20% - Accent2 3 2 2 2" xfId="127"/>
    <cellStyle name="20% - Accent2 3 2 3" xfId="128"/>
    <cellStyle name="20% - Accent2 3 2 4" xfId="129"/>
    <cellStyle name="20% - Accent2 3 3" xfId="130"/>
    <cellStyle name="20% - Accent2 3 4" xfId="131"/>
    <cellStyle name="20% - Accent2 3 5" xfId="132"/>
    <cellStyle name="20% - Accent2 4" xfId="133"/>
    <cellStyle name="20% - Accent2 4 2" xfId="134"/>
    <cellStyle name="20% - Accent2 4 2 2" xfId="135"/>
    <cellStyle name="20% - Accent2 4 2 2 2" xfId="136"/>
    <cellStyle name="20% - Accent2 4 2 3" xfId="137"/>
    <cellStyle name="20% - Accent2 4 2 4" xfId="138"/>
    <cellStyle name="20% - Accent2 4 3" xfId="139"/>
    <cellStyle name="20% - Accent2 4 4" xfId="140"/>
    <cellStyle name="20% - Accent2 4 5" xfId="141"/>
    <cellStyle name="20% - Accent2 5" xfId="142"/>
    <cellStyle name="20% - Accent3 2" xfId="143"/>
    <cellStyle name="20% - Accent3 2 2" xfId="144"/>
    <cellStyle name="20% - Accent3 2 2 2" xfId="145"/>
    <cellStyle name="20% - Accent3 2 2 2 2" xfId="146"/>
    <cellStyle name="20% - Accent3 2 2 2 2 2" xfId="147"/>
    <cellStyle name="20% - Accent3 2 2 2 3" xfId="148"/>
    <cellStyle name="20% - Accent3 2 2 2 4" xfId="149"/>
    <cellStyle name="20% - Accent3 2 2 3" xfId="150"/>
    <cellStyle name="20% - Accent3 2 2 3 2" xfId="151"/>
    <cellStyle name="20% - Accent3 2 2 4" xfId="152"/>
    <cellStyle name="20% - Accent3 2 2 5" xfId="153"/>
    <cellStyle name="20% - Accent3 2 3" xfId="154"/>
    <cellStyle name="20% - Accent3 2 3 2" xfId="155"/>
    <cellStyle name="20% - Accent3 2 3 2 2" xfId="156"/>
    <cellStyle name="20% - Accent3 2 3 3" xfId="157"/>
    <cellStyle name="20% - Accent3 2 3 4" xfId="158"/>
    <cellStyle name="20% - Accent3 2 4" xfId="159"/>
    <cellStyle name="20% - Accent3 2 4 2" xfId="160"/>
    <cellStyle name="20% - Accent3 2 5" xfId="161"/>
    <cellStyle name="20% - Accent3 2 6" xfId="162"/>
    <cellStyle name="20% - Accent3 2 7" xfId="163"/>
    <cellStyle name="20% - Accent3 3" xfId="164"/>
    <cellStyle name="20% - Accent3 3 2" xfId="165"/>
    <cellStyle name="20% - Accent3 3 2 2" xfId="166"/>
    <cellStyle name="20% - Accent3 3 2 2 2" xfId="167"/>
    <cellStyle name="20% - Accent3 3 2 3" xfId="168"/>
    <cellStyle name="20% - Accent3 3 2 4" xfId="169"/>
    <cellStyle name="20% - Accent3 3 3" xfId="170"/>
    <cellStyle name="20% - Accent3 3 4" xfId="171"/>
    <cellStyle name="20% - Accent3 3 5" xfId="172"/>
    <cellStyle name="20% - Accent3 4" xfId="173"/>
    <cellStyle name="20% - Accent3 4 2" xfId="174"/>
    <cellStyle name="20% - Accent3 4 2 2" xfId="175"/>
    <cellStyle name="20% - Accent3 4 2 2 2" xfId="176"/>
    <cellStyle name="20% - Accent3 4 2 3" xfId="177"/>
    <cellStyle name="20% - Accent3 4 2 4" xfId="178"/>
    <cellStyle name="20% - Accent3 4 3" xfId="179"/>
    <cellStyle name="20% - Accent3 4 4" xfId="180"/>
    <cellStyle name="20% - Accent3 4 5" xfId="181"/>
    <cellStyle name="20% - Accent3 5" xfId="182"/>
    <cellStyle name="20% - Accent4 2" xfId="183"/>
    <cellStyle name="20% - Accent4 2 2" xfId="184"/>
    <cellStyle name="20% - Accent4 2 2 2" xfId="185"/>
    <cellStyle name="20% - Accent4 2 2 2 2" xfId="186"/>
    <cellStyle name="20% - Accent4 2 2 2 2 2" xfId="187"/>
    <cellStyle name="20% - Accent4 2 2 2 3" xfId="188"/>
    <cellStyle name="20% - Accent4 2 2 2 4" xfId="189"/>
    <cellStyle name="20% - Accent4 2 2 3" xfId="190"/>
    <cellStyle name="20% - Accent4 2 2 3 2" xfId="191"/>
    <cellStyle name="20% - Accent4 2 2 4" xfId="192"/>
    <cellStyle name="20% - Accent4 2 2 5" xfId="193"/>
    <cellStyle name="20% - Accent4 2 3" xfId="194"/>
    <cellStyle name="20% - Accent4 2 3 2" xfId="195"/>
    <cellStyle name="20% - Accent4 2 3 2 2" xfId="196"/>
    <cellStyle name="20% - Accent4 2 3 3" xfId="197"/>
    <cellStyle name="20% - Accent4 2 3 4" xfId="198"/>
    <cellStyle name="20% - Accent4 2 4" xfId="199"/>
    <cellStyle name="20% - Accent4 2 4 2" xfId="200"/>
    <cellStyle name="20% - Accent4 2 5" xfId="201"/>
    <cellStyle name="20% - Accent4 2 6" xfId="202"/>
    <cellStyle name="20% - Accent4 2 7" xfId="203"/>
    <cellStyle name="20% - Accent4 3" xfId="204"/>
    <cellStyle name="20% - Accent4 3 2" xfId="205"/>
    <cellStyle name="20% - Accent4 3 2 2" xfId="206"/>
    <cellStyle name="20% - Accent4 3 2 2 2" xfId="207"/>
    <cellStyle name="20% - Accent4 3 2 3" xfId="208"/>
    <cellStyle name="20% - Accent4 3 2 4" xfId="209"/>
    <cellStyle name="20% - Accent4 3 3" xfId="210"/>
    <cellStyle name="20% - Accent4 3 4" xfId="211"/>
    <cellStyle name="20% - Accent4 3 5" xfId="212"/>
    <cellStyle name="20% - Accent4 4" xfId="213"/>
    <cellStyle name="20% - Accent4 4 2" xfId="214"/>
    <cellStyle name="20% - Accent4 4 2 2" xfId="215"/>
    <cellStyle name="20% - Accent4 4 2 2 2" xfId="216"/>
    <cellStyle name="20% - Accent4 4 2 3" xfId="217"/>
    <cellStyle name="20% - Accent4 4 2 4" xfId="218"/>
    <cellStyle name="20% - Accent4 4 3" xfId="219"/>
    <cellStyle name="20% - Accent4 4 4" xfId="220"/>
    <cellStyle name="20% - Accent4 4 5" xfId="221"/>
    <cellStyle name="20% - Accent4 5" xfId="222"/>
    <cellStyle name="20% - Accent5 2" xfId="223"/>
    <cellStyle name="20% - Accent5 2 2" xfId="224"/>
    <cellStyle name="20% - Accent5 2 2 2" xfId="225"/>
    <cellStyle name="20% - Accent5 2 2 2 2" xfId="226"/>
    <cellStyle name="20% - Accent5 2 2 2 2 2" xfId="227"/>
    <cellStyle name="20% - Accent5 2 2 2 3" xfId="228"/>
    <cellStyle name="20% - Accent5 2 2 2 4" xfId="229"/>
    <cellStyle name="20% - Accent5 2 2 3" xfId="230"/>
    <cellStyle name="20% - Accent5 2 2 3 2" xfId="231"/>
    <cellStyle name="20% - Accent5 2 2 4" xfId="232"/>
    <cellStyle name="20% - Accent5 2 2 5" xfId="233"/>
    <cellStyle name="20% - Accent5 2 3" xfId="234"/>
    <cellStyle name="20% - Accent5 2 3 2" xfId="235"/>
    <cellStyle name="20% - Accent5 2 3 2 2" xfId="236"/>
    <cellStyle name="20% - Accent5 2 3 3" xfId="237"/>
    <cellStyle name="20% - Accent5 2 3 4" xfId="238"/>
    <cellStyle name="20% - Accent5 2 4" xfId="239"/>
    <cellStyle name="20% - Accent5 2 4 2" xfId="240"/>
    <cellStyle name="20% - Accent5 2 5" xfId="241"/>
    <cellStyle name="20% - Accent5 2 6" xfId="242"/>
    <cellStyle name="20% - Accent5 2 7" xfId="243"/>
    <cellStyle name="20% - Accent5 3" xfId="244"/>
    <cellStyle name="20% - Accent5 3 2" xfId="245"/>
    <cellStyle name="20% - Accent5 3 2 2" xfId="246"/>
    <cellStyle name="20% - Accent5 3 2 2 2" xfId="247"/>
    <cellStyle name="20% - Accent5 3 2 3" xfId="248"/>
    <cellStyle name="20% - Accent5 3 2 4" xfId="249"/>
    <cellStyle name="20% - Accent5 3 3" xfId="250"/>
    <cellStyle name="20% - Accent5 3 4" xfId="251"/>
    <cellStyle name="20% - Accent5 3 5" xfId="252"/>
    <cellStyle name="20% - Accent5 4" xfId="253"/>
    <cellStyle name="20% - Accent5 4 2" xfId="254"/>
    <cellStyle name="20% - Accent5 4 2 2" xfId="255"/>
    <cellStyle name="20% - Accent5 4 2 2 2" xfId="256"/>
    <cellStyle name="20% - Accent5 4 2 3" xfId="257"/>
    <cellStyle name="20% - Accent5 4 2 4" xfId="258"/>
    <cellStyle name="20% - Accent5 4 3" xfId="259"/>
    <cellStyle name="20% - Accent5 4 4" xfId="260"/>
    <cellStyle name="20% - Accent5 4 5" xfId="261"/>
    <cellStyle name="20% - Accent5 5" xfId="262"/>
    <cellStyle name="20% - Accent6 2" xfId="263"/>
    <cellStyle name="20% - Accent6 2 2" xfId="264"/>
    <cellStyle name="20% - Accent6 2 2 2" xfId="265"/>
    <cellStyle name="20% - Accent6 2 2 2 2" xfId="266"/>
    <cellStyle name="20% - Accent6 2 2 2 2 2" xfId="267"/>
    <cellStyle name="20% - Accent6 2 2 2 3" xfId="268"/>
    <cellStyle name="20% - Accent6 2 2 2 4" xfId="269"/>
    <cellStyle name="20% - Accent6 2 2 3" xfId="270"/>
    <cellStyle name="20% - Accent6 2 2 3 2" xfId="271"/>
    <cellStyle name="20% - Accent6 2 2 4" xfId="272"/>
    <cellStyle name="20% - Accent6 2 2 5" xfId="273"/>
    <cellStyle name="20% - Accent6 2 3" xfId="274"/>
    <cellStyle name="20% - Accent6 2 3 2" xfId="275"/>
    <cellStyle name="20% - Accent6 2 3 2 2" xfId="276"/>
    <cellStyle name="20% - Accent6 2 3 3" xfId="277"/>
    <cellStyle name="20% - Accent6 2 3 4" xfId="278"/>
    <cellStyle name="20% - Accent6 2 4" xfId="279"/>
    <cellStyle name="20% - Accent6 2 4 2" xfId="280"/>
    <cellStyle name="20% - Accent6 2 5" xfId="281"/>
    <cellStyle name="20% - Accent6 2 6" xfId="282"/>
    <cellStyle name="20% - Accent6 3" xfId="283"/>
    <cellStyle name="20% - Accent6 3 2" xfId="284"/>
    <cellStyle name="20% - Accent6 3 2 2" xfId="285"/>
    <cellStyle name="20% - Accent6 3 2 2 2" xfId="286"/>
    <cellStyle name="20% - Accent6 3 2 3" xfId="287"/>
    <cellStyle name="20% - Accent6 3 2 4" xfId="288"/>
    <cellStyle name="20% - Accent6 3 3" xfId="289"/>
    <cellStyle name="20% - Accent6 3 4" xfId="290"/>
    <cellStyle name="20% - Accent6 3 5" xfId="291"/>
    <cellStyle name="20% - Accent6 4" xfId="292"/>
    <cellStyle name="20% - Accent6 4 2" xfId="293"/>
    <cellStyle name="20% - Accent6 4 2 2" xfId="294"/>
    <cellStyle name="20% - Accent6 4 2 2 2" xfId="295"/>
    <cellStyle name="20% - Accent6 4 2 3" xfId="296"/>
    <cellStyle name="20% - Accent6 4 2 4" xfId="297"/>
    <cellStyle name="20% - Accent6 4 3" xfId="298"/>
    <cellStyle name="20% - Accent6 4 4" xfId="299"/>
    <cellStyle name="20% - Accent6 4 5" xfId="300"/>
    <cellStyle name="20% - Accent6 5" xfId="301"/>
    <cellStyle name="20% - 輔色1" xfId="302"/>
    <cellStyle name="20% - 輔色1 2" xfId="303"/>
    <cellStyle name="20% - 輔色1 2 2" xfId="304"/>
    <cellStyle name="20% - 輔色1 3" xfId="305"/>
    <cellStyle name="20% - 輔色1 3 2" xfId="306"/>
    <cellStyle name="20% - 輔色1 4" xfId="307"/>
    <cellStyle name="20% - 輔色1 4 2" xfId="308"/>
    <cellStyle name="20% - 輔色1 5" xfId="309"/>
    <cellStyle name="20% - 輔色1 5 2" xfId="310"/>
    <cellStyle name="20% - 輔色1 6" xfId="311"/>
    <cellStyle name="20% - 輔色1 6 2" xfId="312"/>
    <cellStyle name="20% - 輔色1 7" xfId="313"/>
    <cellStyle name="20% - 輔色1 7 2" xfId="314"/>
    <cellStyle name="20% - 輔色1 8" xfId="315"/>
    <cellStyle name="20% - 輔色1 8 2" xfId="316"/>
    <cellStyle name="20% - 輔色1 9" xfId="317"/>
    <cellStyle name="20% - 輔色1 9 2" xfId="318"/>
    <cellStyle name="20% - 輔色2" xfId="319"/>
    <cellStyle name="20% - 輔色2 2" xfId="320"/>
    <cellStyle name="20% - 輔色2 2 2" xfId="321"/>
    <cellStyle name="20% - 輔色2 3" xfId="322"/>
    <cellStyle name="20% - 輔色2 3 2" xfId="323"/>
    <cellStyle name="20% - 輔色2 4" xfId="324"/>
    <cellStyle name="20% - 輔色2 4 2" xfId="325"/>
    <cellStyle name="20% - 輔色2 5" xfId="326"/>
    <cellStyle name="20% - 輔色2 5 2" xfId="327"/>
    <cellStyle name="20% - 輔色2 6" xfId="328"/>
    <cellStyle name="20% - 輔色2 6 2" xfId="329"/>
    <cellStyle name="20% - 輔色2 7" xfId="330"/>
    <cellStyle name="20% - 輔色2 7 2" xfId="331"/>
    <cellStyle name="20% - 輔色2 8" xfId="332"/>
    <cellStyle name="20% - 輔色2 8 2" xfId="333"/>
    <cellStyle name="20% - 輔色2 9" xfId="334"/>
    <cellStyle name="20% - 輔色2 9 2" xfId="335"/>
    <cellStyle name="20% - 輔色3" xfId="336"/>
    <cellStyle name="20% - 輔色3 2" xfId="337"/>
    <cellStyle name="20% - 輔色3 2 2" xfId="338"/>
    <cellStyle name="20% - 輔色3 3" xfId="339"/>
    <cellStyle name="20% - 輔色3 3 2" xfId="340"/>
    <cellStyle name="20% - 輔色3 4" xfId="341"/>
    <cellStyle name="20% - 輔色3 4 2" xfId="342"/>
    <cellStyle name="20% - 輔色3 5" xfId="343"/>
    <cellStyle name="20% - 輔色3 5 2" xfId="344"/>
    <cellStyle name="20% - 輔色3 6" xfId="345"/>
    <cellStyle name="20% - 輔色3 6 2" xfId="346"/>
    <cellStyle name="20% - 輔色3 7" xfId="347"/>
    <cellStyle name="20% - 輔色3 7 2" xfId="348"/>
    <cellStyle name="20% - 輔色3 8" xfId="349"/>
    <cellStyle name="20% - 輔色3 8 2" xfId="350"/>
    <cellStyle name="20% - 輔色3 9" xfId="351"/>
    <cellStyle name="20% - 輔色3 9 2" xfId="352"/>
    <cellStyle name="20% - 輔色4" xfId="353"/>
    <cellStyle name="20% - 輔色4 2" xfId="354"/>
    <cellStyle name="20% - 輔色4 2 2" xfId="355"/>
    <cellStyle name="20% - 輔色4 3" xfId="356"/>
    <cellStyle name="20% - 輔色4 3 2" xfId="357"/>
    <cellStyle name="20% - 輔色4 4" xfId="358"/>
    <cellStyle name="20% - 輔色4 4 2" xfId="359"/>
    <cellStyle name="20% - 輔色4 5" xfId="360"/>
    <cellStyle name="20% - 輔色4 5 2" xfId="361"/>
    <cellStyle name="20% - 輔色4 6" xfId="362"/>
    <cellStyle name="20% - 輔色4 6 2" xfId="363"/>
    <cellStyle name="20% - 輔色4 7" xfId="364"/>
    <cellStyle name="20% - 輔色4 7 2" xfId="365"/>
    <cellStyle name="20% - 輔色4 8" xfId="366"/>
    <cellStyle name="20% - 輔色4 8 2" xfId="367"/>
    <cellStyle name="20% - 輔色4 9" xfId="368"/>
    <cellStyle name="20% - 輔色4 9 2" xfId="369"/>
    <cellStyle name="20% - 輔色5" xfId="370"/>
    <cellStyle name="20% - 輔色5 2" xfId="371"/>
    <cellStyle name="20% - 輔色5 2 2" xfId="372"/>
    <cellStyle name="20% - 輔色5 3" xfId="373"/>
    <cellStyle name="20% - 輔色5 3 2" xfId="374"/>
    <cellStyle name="20% - 輔色5 4" xfId="375"/>
    <cellStyle name="20% - 輔色5 4 2" xfId="376"/>
    <cellStyle name="20% - 輔色5 5" xfId="377"/>
    <cellStyle name="20% - 輔色5 5 2" xfId="378"/>
    <cellStyle name="20% - 輔色5 6" xfId="379"/>
    <cellStyle name="20% - 輔色5 6 2" xfId="380"/>
    <cellStyle name="20% - 輔色5 7" xfId="381"/>
    <cellStyle name="20% - 輔色5 7 2" xfId="382"/>
    <cellStyle name="20% - 輔色5 8" xfId="383"/>
    <cellStyle name="20% - 輔色5 8 2" xfId="384"/>
    <cellStyle name="20% - 輔色5 9" xfId="385"/>
    <cellStyle name="20% - 輔色5 9 2" xfId="386"/>
    <cellStyle name="20% - 輔色6" xfId="387"/>
    <cellStyle name="20% - 輔色6 2" xfId="388"/>
    <cellStyle name="20% - 輔色6 2 2" xfId="389"/>
    <cellStyle name="20% - 輔色6 3" xfId="390"/>
    <cellStyle name="20% - 輔色6 3 2" xfId="391"/>
    <cellStyle name="20% - 輔色6 4" xfId="392"/>
    <cellStyle name="20% - 輔色6 4 2" xfId="393"/>
    <cellStyle name="20% - 輔色6 5" xfId="394"/>
    <cellStyle name="20% - 輔色6 5 2" xfId="395"/>
    <cellStyle name="20% - 輔色6 6" xfId="396"/>
    <cellStyle name="20% - 輔色6 6 2" xfId="397"/>
    <cellStyle name="20% - 輔色6 7" xfId="398"/>
    <cellStyle name="20% - 輔色6 7 2" xfId="399"/>
    <cellStyle name="20% - 輔色6 8" xfId="400"/>
    <cellStyle name="20% - 輔色6 8 2" xfId="401"/>
    <cellStyle name="20% - 輔色6 9" xfId="402"/>
    <cellStyle name="20% - 輔色6 9 2" xfId="403"/>
    <cellStyle name="20% - 强调文字颜色 1 2" xfId="404"/>
    <cellStyle name="20% - 强调文字颜色 1 2 2" xfId="405"/>
    <cellStyle name="20% - 强调文字颜色 1 2 2 2" xfId="406"/>
    <cellStyle name="20% - 强调文字颜色 1 2 3" xfId="407"/>
    <cellStyle name="20% - 强调文字颜色 1 3" xfId="408"/>
    <cellStyle name="20% - 强调文字颜色 1 4" xfId="409"/>
    <cellStyle name="20% - 强调文字颜色 2 2" xfId="410"/>
    <cellStyle name="20% - 强调文字颜色 2 2 2" xfId="411"/>
    <cellStyle name="20% - 强调文字颜色 2 2 2 2" xfId="412"/>
    <cellStyle name="20% - 强调文字颜色 2 2 3" xfId="413"/>
    <cellStyle name="20% - 强调文字颜色 2 3" xfId="414"/>
    <cellStyle name="20% - 强调文字颜色 2 4" xfId="415"/>
    <cellStyle name="20% - 强调文字颜色 3 2" xfId="416"/>
    <cellStyle name="20% - 强调文字颜色 3 2 2" xfId="417"/>
    <cellStyle name="20% - 强调文字颜色 3 2 2 2" xfId="418"/>
    <cellStyle name="20% - 强调文字颜色 3 2 3" xfId="419"/>
    <cellStyle name="20% - 强调文字颜色 3 3" xfId="420"/>
    <cellStyle name="20% - 强调文字颜色 3 4" xfId="421"/>
    <cellStyle name="20% - 强调文字颜色 4 2" xfId="422"/>
    <cellStyle name="20% - 强调文字颜色 4 2 2" xfId="423"/>
    <cellStyle name="20% - 强调文字颜色 4 2 2 2" xfId="424"/>
    <cellStyle name="20% - 强调文字颜色 4 2 3" xfId="425"/>
    <cellStyle name="20% - 强调文字颜色 4 3" xfId="426"/>
    <cellStyle name="20% - 强调文字颜色 4 4" xfId="427"/>
    <cellStyle name="20% - 强调文字颜色 5 2" xfId="428"/>
    <cellStyle name="20% - 强调文字颜色 5 2 2" xfId="429"/>
    <cellStyle name="20% - 强调文字颜色 5 2 2 2" xfId="430"/>
    <cellStyle name="20% - 强调文字颜色 5 2 3" xfId="431"/>
    <cellStyle name="20% - 强调文字颜色 5 3" xfId="432"/>
    <cellStyle name="20% - 强调文字颜色 5 4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3" xfId="438"/>
    <cellStyle name="20% - 强调文字颜色 6 4" xfId="439"/>
    <cellStyle name="40% - Accent1 2" xfId="440"/>
    <cellStyle name="40% - Accent1 2 2" xfId="441"/>
    <cellStyle name="40% - Accent1 2 2 2" xfId="442"/>
    <cellStyle name="40% - Accent1 2 2 2 2" xfId="443"/>
    <cellStyle name="40% - Accent1 2 2 2 2 2" xfId="444"/>
    <cellStyle name="40% - Accent1 2 2 2 3" xfId="445"/>
    <cellStyle name="40% - Accent1 2 2 2 4" xfId="446"/>
    <cellStyle name="40% - Accent1 2 2 3" xfId="447"/>
    <cellStyle name="40% - Accent1 2 2 3 2" xfId="448"/>
    <cellStyle name="40% - Accent1 2 2 4" xfId="449"/>
    <cellStyle name="40% - Accent1 2 2 5" xfId="450"/>
    <cellStyle name="40% - Accent1 2 3" xfId="451"/>
    <cellStyle name="40% - Accent1 2 3 2" xfId="452"/>
    <cellStyle name="40% - Accent1 2 3 2 2" xfId="453"/>
    <cellStyle name="40% - Accent1 2 3 3" xfId="454"/>
    <cellStyle name="40% - Accent1 2 3 4" xfId="455"/>
    <cellStyle name="40% - Accent1 2 4" xfId="456"/>
    <cellStyle name="40% - Accent1 2 4 2" xfId="457"/>
    <cellStyle name="40% - Accent1 2 5" xfId="458"/>
    <cellStyle name="40% - Accent1 2 6" xfId="459"/>
    <cellStyle name="40% - Accent1 2 7" xfId="460"/>
    <cellStyle name="40% - Accent1 3" xfId="461"/>
    <cellStyle name="40% - Accent1 3 2" xfId="462"/>
    <cellStyle name="40% - Accent1 3 2 2" xfId="463"/>
    <cellStyle name="40% - Accent1 3 2 2 2" xfId="464"/>
    <cellStyle name="40% - Accent1 3 2 3" xfId="465"/>
    <cellStyle name="40% - Accent1 3 2 4" xfId="466"/>
    <cellStyle name="40% - Accent1 3 3" xfId="467"/>
    <cellStyle name="40% - Accent1 3 4" xfId="468"/>
    <cellStyle name="40% - Accent1 3 5" xfId="469"/>
    <cellStyle name="40% - Accent1 4" xfId="470"/>
    <cellStyle name="40% - Accent1 4 2" xfId="471"/>
    <cellStyle name="40% - Accent1 4 2 2" xfId="472"/>
    <cellStyle name="40% - Accent1 4 2 2 2" xfId="473"/>
    <cellStyle name="40% - Accent1 4 2 3" xfId="474"/>
    <cellStyle name="40% - Accent1 4 2 4" xfId="475"/>
    <cellStyle name="40% - Accent1 4 3" xfId="476"/>
    <cellStyle name="40% - Accent1 4 4" xfId="477"/>
    <cellStyle name="40% - Accent1 4 5" xfId="478"/>
    <cellStyle name="40% - Accent1 5" xfId="479"/>
    <cellStyle name="40% - Accent2 2" xfId="480"/>
    <cellStyle name="40% - Accent2 2 2" xfId="481"/>
    <cellStyle name="40% - Accent2 2 2 2" xfId="482"/>
    <cellStyle name="40% - Accent2 2 2 2 2" xfId="483"/>
    <cellStyle name="40% - Accent2 2 2 2 2 2" xfId="484"/>
    <cellStyle name="40% - Accent2 2 2 2 3" xfId="485"/>
    <cellStyle name="40% - Accent2 2 2 2 4" xfId="486"/>
    <cellStyle name="40% - Accent2 2 2 3" xfId="487"/>
    <cellStyle name="40% - Accent2 2 2 3 2" xfId="488"/>
    <cellStyle name="40% - Accent2 2 2 4" xfId="489"/>
    <cellStyle name="40% - Accent2 2 2 5" xfId="490"/>
    <cellStyle name="40% - Accent2 2 3" xfId="491"/>
    <cellStyle name="40% - Accent2 2 3 2" xfId="492"/>
    <cellStyle name="40% - Accent2 2 3 2 2" xfId="493"/>
    <cellStyle name="40% - Accent2 2 3 3" xfId="494"/>
    <cellStyle name="40% - Accent2 2 3 4" xfId="495"/>
    <cellStyle name="40% - Accent2 2 4" xfId="496"/>
    <cellStyle name="40% - Accent2 2 4 2" xfId="497"/>
    <cellStyle name="40% - Accent2 2 5" xfId="498"/>
    <cellStyle name="40% - Accent2 2 6" xfId="499"/>
    <cellStyle name="40% - Accent2 3" xfId="500"/>
    <cellStyle name="40% - Accent2 3 2" xfId="501"/>
    <cellStyle name="40% - Accent2 3 2 2" xfId="502"/>
    <cellStyle name="40% - Accent2 3 2 2 2" xfId="503"/>
    <cellStyle name="40% - Accent2 3 2 3" xfId="504"/>
    <cellStyle name="40% - Accent2 3 2 4" xfId="505"/>
    <cellStyle name="40% - Accent2 3 3" xfId="506"/>
    <cellStyle name="40% - Accent2 3 4" xfId="507"/>
    <cellStyle name="40% - Accent2 3 5" xfId="508"/>
    <cellStyle name="40% - Accent2 4" xfId="509"/>
    <cellStyle name="40% - Accent2 4 2" xfId="510"/>
    <cellStyle name="40% - Accent2 4 2 2" xfId="511"/>
    <cellStyle name="40% - Accent2 4 2 2 2" xfId="512"/>
    <cellStyle name="40% - Accent2 4 2 3" xfId="513"/>
    <cellStyle name="40% - Accent2 4 2 4" xfId="514"/>
    <cellStyle name="40% - Accent2 4 3" xfId="515"/>
    <cellStyle name="40% - Accent2 4 4" xfId="516"/>
    <cellStyle name="40% - Accent2 4 5" xfId="517"/>
    <cellStyle name="40% - Accent2 5" xfId="518"/>
    <cellStyle name="40% - Accent3 2" xfId="519"/>
    <cellStyle name="40% - Accent3 2 2" xfId="520"/>
    <cellStyle name="40% - Accent3 2 2 2" xfId="521"/>
    <cellStyle name="40% - Accent3 2 2 2 2" xfId="522"/>
    <cellStyle name="40% - Accent3 2 2 2 2 2" xfId="523"/>
    <cellStyle name="40% - Accent3 2 2 2 3" xfId="524"/>
    <cellStyle name="40% - Accent3 2 2 2 4" xfId="525"/>
    <cellStyle name="40% - Accent3 2 2 3" xfId="526"/>
    <cellStyle name="40% - Accent3 2 2 3 2" xfId="527"/>
    <cellStyle name="40% - Accent3 2 2 4" xfId="528"/>
    <cellStyle name="40% - Accent3 2 2 5" xfId="529"/>
    <cellStyle name="40% - Accent3 2 3" xfId="530"/>
    <cellStyle name="40% - Accent3 2 3 2" xfId="531"/>
    <cellStyle name="40% - Accent3 2 3 2 2" xfId="532"/>
    <cellStyle name="40% - Accent3 2 3 3" xfId="533"/>
    <cellStyle name="40% - Accent3 2 3 4" xfId="534"/>
    <cellStyle name="40% - Accent3 2 4" xfId="535"/>
    <cellStyle name="40% - Accent3 2 4 2" xfId="536"/>
    <cellStyle name="40% - Accent3 2 5" xfId="537"/>
    <cellStyle name="40% - Accent3 2 6" xfId="538"/>
    <cellStyle name="40% - Accent3 2 7" xfId="539"/>
    <cellStyle name="40% - Accent3 3" xfId="540"/>
    <cellStyle name="40% - Accent3 3 2" xfId="541"/>
    <cellStyle name="40% - Accent3 3 2 2" xfId="542"/>
    <cellStyle name="40% - Accent3 3 2 2 2" xfId="543"/>
    <cellStyle name="40% - Accent3 3 2 3" xfId="544"/>
    <cellStyle name="40% - Accent3 3 2 4" xfId="545"/>
    <cellStyle name="40% - Accent3 3 3" xfId="546"/>
    <cellStyle name="40% - Accent3 3 4" xfId="547"/>
    <cellStyle name="40% - Accent3 3 5" xfId="548"/>
    <cellStyle name="40% - Accent3 4" xfId="549"/>
    <cellStyle name="40% - Accent3 4 2" xfId="550"/>
    <cellStyle name="40% - Accent3 4 2 2" xfId="551"/>
    <cellStyle name="40% - Accent3 4 2 2 2" xfId="552"/>
    <cellStyle name="40% - Accent3 4 2 3" xfId="553"/>
    <cellStyle name="40% - Accent3 4 2 4" xfId="554"/>
    <cellStyle name="40% - Accent3 4 3" xfId="555"/>
    <cellStyle name="40% - Accent3 4 4" xfId="556"/>
    <cellStyle name="40% - Accent3 4 5" xfId="557"/>
    <cellStyle name="40% - Accent3 5" xfId="558"/>
    <cellStyle name="40% - Accent4 2" xfId="559"/>
    <cellStyle name="40% - Accent4 2 2" xfId="560"/>
    <cellStyle name="40% - Accent4 2 2 2" xfId="561"/>
    <cellStyle name="40% - Accent4 2 2 2 2" xfId="562"/>
    <cellStyle name="40% - Accent4 2 2 2 2 2" xfId="563"/>
    <cellStyle name="40% - Accent4 2 2 2 3" xfId="564"/>
    <cellStyle name="40% - Accent4 2 2 2 4" xfId="565"/>
    <cellStyle name="40% - Accent4 2 2 3" xfId="566"/>
    <cellStyle name="40% - Accent4 2 2 3 2" xfId="567"/>
    <cellStyle name="40% - Accent4 2 2 4" xfId="568"/>
    <cellStyle name="40% - Accent4 2 2 5" xfId="569"/>
    <cellStyle name="40% - Accent4 2 3" xfId="570"/>
    <cellStyle name="40% - Accent4 2 3 2" xfId="571"/>
    <cellStyle name="40% - Accent4 2 3 2 2" xfId="572"/>
    <cellStyle name="40% - Accent4 2 3 3" xfId="573"/>
    <cellStyle name="40% - Accent4 2 3 4" xfId="574"/>
    <cellStyle name="40% - Accent4 2 4" xfId="575"/>
    <cellStyle name="40% - Accent4 2 4 2" xfId="576"/>
    <cellStyle name="40% - Accent4 2 5" xfId="577"/>
    <cellStyle name="40% - Accent4 2 6" xfId="578"/>
    <cellStyle name="40% - Accent4 2 7" xfId="579"/>
    <cellStyle name="40% - Accent4 3" xfId="580"/>
    <cellStyle name="40% - Accent4 3 2" xfId="581"/>
    <cellStyle name="40% - Accent4 3 2 2" xfId="582"/>
    <cellStyle name="40% - Accent4 3 2 2 2" xfId="583"/>
    <cellStyle name="40% - Accent4 3 2 3" xfId="584"/>
    <cellStyle name="40% - Accent4 3 2 4" xfId="585"/>
    <cellStyle name="40% - Accent4 3 3" xfId="586"/>
    <cellStyle name="40% - Accent4 3 4" xfId="587"/>
    <cellStyle name="40% - Accent4 3 5" xfId="588"/>
    <cellStyle name="40% - Accent4 4" xfId="589"/>
    <cellStyle name="40% - Accent4 4 2" xfId="590"/>
    <cellStyle name="40% - Accent4 4 2 2" xfId="591"/>
    <cellStyle name="40% - Accent4 4 2 2 2" xfId="592"/>
    <cellStyle name="40% - Accent4 4 2 3" xfId="593"/>
    <cellStyle name="40% - Accent4 4 2 4" xfId="594"/>
    <cellStyle name="40% - Accent4 4 3" xfId="595"/>
    <cellStyle name="40% - Accent4 4 4" xfId="596"/>
    <cellStyle name="40% - Accent4 4 5" xfId="597"/>
    <cellStyle name="40% - Accent4 5" xfId="598"/>
    <cellStyle name="40% - Accent5 2" xfId="599"/>
    <cellStyle name="40% - Accent5 2 2" xfId="600"/>
    <cellStyle name="40% - Accent5 2 2 2" xfId="601"/>
    <cellStyle name="40% - Accent5 2 2 2 2" xfId="602"/>
    <cellStyle name="40% - Accent5 2 2 2 2 2" xfId="603"/>
    <cellStyle name="40% - Accent5 2 2 2 3" xfId="604"/>
    <cellStyle name="40% - Accent5 2 2 2 4" xfId="605"/>
    <cellStyle name="40% - Accent5 2 2 3" xfId="606"/>
    <cellStyle name="40% - Accent5 2 2 3 2" xfId="607"/>
    <cellStyle name="40% - Accent5 2 2 4" xfId="608"/>
    <cellStyle name="40% - Accent5 2 2 5" xfId="609"/>
    <cellStyle name="40% - Accent5 2 3" xfId="610"/>
    <cellStyle name="40% - Accent5 2 3 2" xfId="611"/>
    <cellStyle name="40% - Accent5 2 3 2 2" xfId="612"/>
    <cellStyle name="40% - Accent5 2 3 3" xfId="613"/>
    <cellStyle name="40% - Accent5 2 3 4" xfId="614"/>
    <cellStyle name="40% - Accent5 2 4" xfId="615"/>
    <cellStyle name="40% - Accent5 2 4 2" xfId="616"/>
    <cellStyle name="40% - Accent5 2 5" xfId="617"/>
    <cellStyle name="40% - Accent5 2 6" xfId="618"/>
    <cellStyle name="40% - Accent5 3" xfId="619"/>
    <cellStyle name="40% - Accent5 3 2" xfId="620"/>
    <cellStyle name="40% - Accent5 3 2 2" xfId="621"/>
    <cellStyle name="40% - Accent5 3 2 2 2" xfId="622"/>
    <cellStyle name="40% - Accent5 3 2 3" xfId="623"/>
    <cellStyle name="40% - Accent5 3 2 4" xfId="624"/>
    <cellStyle name="40% - Accent5 3 3" xfId="625"/>
    <cellStyle name="40% - Accent5 3 4" xfId="626"/>
    <cellStyle name="40% - Accent5 3 5" xfId="627"/>
    <cellStyle name="40% - Accent5 4" xfId="628"/>
    <cellStyle name="40% - Accent5 4 2" xfId="629"/>
    <cellStyle name="40% - Accent5 4 2 2" xfId="630"/>
    <cellStyle name="40% - Accent5 4 2 2 2" xfId="631"/>
    <cellStyle name="40% - Accent5 4 2 3" xfId="632"/>
    <cellStyle name="40% - Accent5 4 2 4" xfId="633"/>
    <cellStyle name="40% - Accent5 4 3" xfId="634"/>
    <cellStyle name="40% - Accent5 4 4" xfId="635"/>
    <cellStyle name="40% - Accent5 4 5" xfId="636"/>
    <cellStyle name="40% - Accent5 5" xfId="637"/>
    <cellStyle name="40% - Accent6 2" xfId="638"/>
    <cellStyle name="40% - Accent6 2 2" xfId="639"/>
    <cellStyle name="40% - Accent6 2 2 2" xfId="640"/>
    <cellStyle name="40% - Accent6 2 2 2 2" xfId="641"/>
    <cellStyle name="40% - Accent6 2 2 2 2 2" xfId="642"/>
    <cellStyle name="40% - Accent6 2 2 2 3" xfId="643"/>
    <cellStyle name="40% - Accent6 2 2 2 4" xfId="644"/>
    <cellStyle name="40% - Accent6 2 2 3" xfId="645"/>
    <cellStyle name="40% - Accent6 2 2 3 2" xfId="646"/>
    <cellStyle name="40% - Accent6 2 2 4" xfId="647"/>
    <cellStyle name="40% - Accent6 2 2 5" xfId="648"/>
    <cellStyle name="40% - Accent6 2 3" xfId="649"/>
    <cellStyle name="40% - Accent6 2 3 2" xfId="650"/>
    <cellStyle name="40% - Accent6 2 3 2 2" xfId="651"/>
    <cellStyle name="40% - Accent6 2 3 3" xfId="652"/>
    <cellStyle name="40% - Accent6 2 3 4" xfId="653"/>
    <cellStyle name="40% - Accent6 2 4" xfId="654"/>
    <cellStyle name="40% - Accent6 2 4 2" xfId="655"/>
    <cellStyle name="40% - Accent6 2 5" xfId="656"/>
    <cellStyle name="40% - Accent6 2 6" xfId="657"/>
    <cellStyle name="40% - Accent6 2 7" xfId="658"/>
    <cellStyle name="40% - Accent6 3" xfId="659"/>
    <cellStyle name="40% - Accent6 3 2" xfId="660"/>
    <cellStyle name="40% - Accent6 3 2 2" xfId="661"/>
    <cellStyle name="40% - Accent6 3 2 2 2" xfId="662"/>
    <cellStyle name="40% - Accent6 3 2 3" xfId="663"/>
    <cellStyle name="40% - Accent6 3 2 4" xfId="664"/>
    <cellStyle name="40% - Accent6 3 3" xfId="665"/>
    <cellStyle name="40% - Accent6 3 4" xfId="666"/>
    <cellStyle name="40% - Accent6 3 5" xfId="667"/>
    <cellStyle name="40% - Accent6 4" xfId="668"/>
    <cellStyle name="40% - Accent6 4 2" xfId="669"/>
    <cellStyle name="40% - Accent6 4 2 2" xfId="670"/>
    <cellStyle name="40% - Accent6 4 2 2 2" xfId="671"/>
    <cellStyle name="40% - Accent6 4 2 3" xfId="672"/>
    <cellStyle name="40% - Accent6 4 2 4" xfId="673"/>
    <cellStyle name="40% - Accent6 4 3" xfId="674"/>
    <cellStyle name="40% - Accent6 4 4" xfId="675"/>
    <cellStyle name="40% - Accent6 4 5" xfId="676"/>
    <cellStyle name="40% - Accent6 5" xfId="677"/>
    <cellStyle name="40% - 輔色1" xfId="678"/>
    <cellStyle name="40% - 輔色1 2" xfId="679"/>
    <cellStyle name="40% - 輔色1 2 2" xfId="680"/>
    <cellStyle name="40% - 輔色1 3" xfId="681"/>
    <cellStyle name="40% - 輔色1 3 2" xfId="682"/>
    <cellStyle name="40% - 輔色1 4" xfId="683"/>
    <cellStyle name="40% - 輔色1 4 2" xfId="684"/>
    <cellStyle name="40% - 輔色1 5" xfId="685"/>
    <cellStyle name="40% - 輔色1 5 2" xfId="686"/>
    <cellStyle name="40% - 輔色1 6" xfId="687"/>
    <cellStyle name="40% - 輔色1 6 2" xfId="688"/>
    <cellStyle name="40% - 輔色1 7" xfId="689"/>
    <cellStyle name="40% - 輔色1 7 2" xfId="690"/>
    <cellStyle name="40% - 輔色1 8" xfId="691"/>
    <cellStyle name="40% - 輔色1 8 2" xfId="692"/>
    <cellStyle name="40% - 輔色1 9" xfId="693"/>
    <cellStyle name="40% - 輔色1 9 2" xfId="694"/>
    <cellStyle name="40% - 輔色2" xfId="695"/>
    <cellStyle name="40% - 輔色2 2" xfId="696"/>
    <cellStyle name="40% - 輔色2 2 2" xfId="697"/>
    <cellStyle name="40% - 輔色2 3" xfId="698"/>
    <cellStyle name="40% - 輔色2 3 2" xfId="699"/>
    <cellStyle name="40% - 輔色2 4" xfId="700"/>
    <cellStyle name="40% - 輔色2 4 2" xfId="701"/>
    <cellStyle name="40% - 輔色2 5" xfId="702"/>
    <cellStyle name="40% - 輔色2 5 2" xfId="703"/>
    <cellStyle name="40% - 輔色2 6" xfId="704"/>
    <cellStyle name="40% - 輔色2 6 2" xfId="705"/>
    <cellStyle name="40% - 輔色2 7" xfId="706"/>
    <cellStyle name="40% - 輔色2 7 2" xfId="707"/>
    <cellStyle name="40% - 輔色2 8" xfId="708"/>
    <cellStyle name="40% - 輔色2 8 2" xfId="709"/>
    <cellStyle name="40% - 輔色2 9" xfId="710"/>
    <cellStyle name="40% - 輔色2 9 2" xfId="711"/>
    <cellStyle name="40% - 輔色3" xfId="712"/>
    <cellStyle name="40% - 輔色3 2" xfId="713"/>
    <cellStyle name="40% - 輔色3 2 2" xfId="714"/>
    <cellStyle name="40% - 輔色3 3" xfId="715"/>
    <cellStyle name="40% - 輔色3 3 2" xfId="716"/>
    <cellStyle name="40% - 輔色3 4" xfId="717"/>
    <cellStyle name="40% - 輔色3 4 2" xfId="718"/>
    <cellStyle name="40% - 輔色3 5" xfId="719"/>
    <cellStyle name="40% - 輔色3 5 2" xfId="720"/>
    <cellStyle name="40% - 輔色3 6" xfId="721"/>
    <cellStyle name="40% - 輔色3 6 2" xfId="722"/>
    <cellStyle name="40% - 輔色3 7" xfId="723"/>
    <cellStyle name="40% - 輔色3 7 2" xfId="724"/>
    <cellStyle name="40% - 輔色3 8" xfId="725"/>
    <cellStyle name="40% - 輔色3 8 2" xfId="726"/>
    <cellStyle name="40% - 輔色3 9" xfId="727"/>
    <cellStyle name="40% - 輔色3 9 2" xfId="728"/>
    <cellStyle name="40% - 輔色4" xfId="729"/>
    <cellStyle name="40% - 輔色4 2" xfId="730"/>
    <cellStyle name="40% - 輔色4 2 2" xfId="731"/>
    <cellStyle name="40% - 輔色4 3" xfId="732"/>
    <cellStyle name="40% - 輔色4 3 2" xfId="733"/>
    <cellStyle name="40% - 輔色4 4" xfId="734"/>
    <cellStyle name="40% - 輔色4 4 2" xfId="735"/>
    <cellStyle name="40% - 輔色4 5" xfId="736"/>
    <cellStyle name="40% - 輔色4 5 2" xfId="737"/>
    <cellStyle name="40% - 輔色4 6" xfId="738"/>
    <cellStyle name="40% - 輔色4 6 2" xfId="739"/>
    <cellStyle name="40% - 輔色4 7" xfId="740"/>
    <cellStyle name="40% - 輔色4 7 2" xfId="741"/>
    <cellStyle name="40% - 輔色4 8" xfId="742"/>
    <cellStyle name="40% - 輔色4 8 2" xfId="743"/>
    <cellStyle name="40% - 輔色4 9" xfId="744"/>
    <cellStyle name="40% - 輔色4 9 2" xfId="745"/>
    <cellStyle name="40% - 輔色5" xfId="746"/>
    <cellStyle name="40% - 輔色5 2" xfId="747"/>
    <cellStyle name="40% - 輔色5 2 2" xfId="748"/>
    <cellStyle name="40% - 輔色5 3" xfId="749"/>
    <cellStyle name="40% - 輔色5 3 2" xfId="750"/>
    <cellStyle name="40% - 輔色5 4" xfId="751"/>
    <cellStyle name="40% - 輔色5 4 2" xfId="752"/>
    <cellStyle name="40% - 輔色5 5" xfId="753"/>
    <cellStyle name="40% - 輔色5 5 2" xfId="754"/>
    <cellStyle name="40% - 輔色5 6" xfId="755"/>
    <cellStyle name="40% - 輔色5 6 2" xfId="756"/>
    <cellStyle name="40% - 輔色5 7" xfId="757"/>
    <cellStyle name="40% - 輔色5 7 2" xfId="758"/>
    <cellStyle name="40% - 輔色5 8" xfId="759"/>
    <cellStyle name="40% - 輔色5 8 2" xfId="760"/>
    <cellStyle name="40% - 輔色5 9" xfId="761"/>
    <cellStyle name="40% - 輔色5 9 2" xfId="762"/>
    <cellStyle name="40% - 輔色6" xfId="763"/>
    <cellStyle name="40% - 輔色6 2" xfId="764"/>
    <cellStyle name="40% - 輔色6 2 2" xfId="765"/>
    <cellStyle name="40% - 輔色6 3" xfId="766"/>
    <cellStyle name="40% - 輔色6 3 2" xfId="767"/>
    <cellStyle name="40% - 輔色6 4" xfId="768"/>
    <cellStyle name="40% - 輔色6 4 2" xfId="769"/>
    <cellStyle name="40% - 輔色6 5" xfId="770"/>
    <cellStyle name="40% - 輔色6 5 2" xfId="771"/>
    <cellStyle name="40% - 輔色6 6" xfId="772"/>
    <cellStyle name="40% - 輔色6 6 2" xfId="773"/>
    <cellStyle name="40% - 輔色6 7" xfId="774"/>
    <cellStyle name="40% - 輔色6 7 2" xfId="775"/>
    <cellStyle name="40% - 輔色6 8" xfId="776"/>
    <cellStyle name="40% - 輔色6 8 2" xfId="777"/>
    <cellStyle name="40% - 輔色6 9" xfId="778"/>
    <cellStyle name="40% - 輔色6 9 2" xfId="779"/>
    <cellStyle name="40% - 强调文字颜色 1 2" xfId="780"/>
    <cellStyle name="40% - 强调文字颜色 1 2 2" xfId="781"/>
    <cellStyle name="40% - 强调文字颜色 1 2 2 2" xfId="782"/>
    <cellStyle name="40% - 强调文字颜色 1 2 3" xfId="783"/>
    <cellStyle name="40% - 强调文字颜色 1 3" xfId="784"/>
    <cellStyle name="40% - 强调文字颜色 1 4" xfId="785"/>
    <cellStyle name="40% - 强调文字颜色 2 2" xfId="786"/>
    <cellStyle name="40% - 强调文字颜色 2 2 2" xfId="787"/>
    <cellStyle name="40% - 强调文字颜色 2 2 2 2" xfId="788"/>
    <cellStyle name="40% - 强调文字颜色 2 2 3" xfId="789"/>
    <cellStyle name="40% - 强调文字颜色 2 3" xfId="790"/>
    <cellStyle name="40% - 强调文字颜色 2 4" xfId="791"/>
    <cellStyle name="40% - 强调文字颜色 3 2" xfId="792"/>
    <cellStyle name="40% - 强调文字颜色 3 2 2" xfId="793"/>
    <cellStyle name="40% - 强调文字颜色 3 2 2 2" xfId="794"/>
    <cellStyle name="40% - 强调文字颜色 3 2 3" xfId="795"/>
    <cellStyle name="40% - 强调文字颜色 3 3" xfId="796"/>
    <cellStyle name="40% - 强调文字颜色 3 4" xfId="797"/>
    <cellStyle name="40% - 强调文字颜色 4 2" xfId="798"/>
    <cellStyle name="40% - 强调文字颜色 4 2 2" xfId="799"/>
    <cellStyle name="40% - 强调文字颜色 4 2 2 2" xfId="800"/>
    <cellStyle name="40% - 强调文字颜色 4 2 3" xfId="801"/>
    <cellStyle name="40% - 强调文字颜色 4 3" xfId="802"/>
    <cellStyle name="40% - 强调文字颜色 4 4" xfId="803"/>
    <cellStyle name="40% - 强调文字颜色 5 2" xfId="804"/>
    <cellStyle name="40% - 强调文字颜色 5 2 2" xfId="805"/>
    <cellStyle name="40% - 强调文字颜色 5 2 2 2" xfId="806"/>
    <cellStyle name="40% - 强调文字颜色 5 2 3" xfId="807"/>
    <cellStyle name="40% - 强调文字颜色 5 3" xfId="808"/>
    <cellStyle name="40% - 强调文字颜色 5 4" xfId="809"/>
    <cellStyle name="40% - 强调文字颜色 6 2" xfId="810"/>
    <cellStyle name="40% - 强调文字颜色 6 2 2" xfId="811"/>
    <cellStyle name="40% - 强调文字颜色 6 2 2 2" xfId="812"/>
    <cellStyle name="40% - 强调文字颜色 6 2 3" xfId="813"/>
    <cellStyle name="40% - 强调文字颜色 6 3" xfId="814"/>
    <cellStyle name="40% - 强调文字颜色 6 4" xfId="815"/>
    <cellStyle name="60% - Accent1 2" xfId="816"/>
    <cellStyle name="60% - Accent1 2 2" xfId="817"/>
    <cellStyle name="60% - Accent1 2 2 2" xfId="818"/>
    <cellStyle name="60% - Accent1 2 2 2 2" xfId="819"/>
    <cellStyle name="60% - Accent1 2 2 2 3" xfId="820"/>
    <cellStyle name="60% - Accent1 2 2 2 4" xfId="821"/>
    <cellStyle name="60% - Accent1 2 2 3" xfId="822"/>
    <cellStyle name="60% - Accent1 2 2 3 2" xfId="823"/>
    <cellStyle name="60% - Accent1 2 2 4" xfId="824"/>
    <cellStyle name="60% - Accent1 2 2 5" xfId="825"/>
    <cellStyle name="60% - Accent1 2 3" xfId="826"/>
    <cellStyle name="60% - Accent1 2 3 2" xfId="827"/>
    <cellStyle name="60% - Accent1 2 4" xfId="828"/>
    <cellStyle name="60% - Accent1 2 5" xfId="829"/>
    <cellStyle name="60% - Accent1 2 6" xfId="830"/>
    <cellStyle name="60% - Accent1 3" xfId="831"/>
    <cellStyle name="60% - Accent1 3 2" xfId="832"/>
    <cellStyle name="60% - Accent1 3 3" xfId="833"/>
    <cellStyle name="60% - Accent1 3 4" xfId="834"/>
    <cellStyle name="60% - Accent1 4" xfId="835"/>
    <cellStyle name="60% - Accent1 4 2" xfId="836"/>
    <cellStyle name="60% - Accent1 4 2 2" xfId="837"/>
    <cellStyle name="60% - Accent1 4 2 3" xfId="838"/>
    <cellStyle name="60% - Accent1 4 2 4" xfId="839"/>
    <cellStyle name="60% - Accent1 4 3" xfId="840"/>
    <cellStyle name="60% - Accent1 4 4" xfId="841"/>
    <cellStyle name="60% - Accent1 4 5" xfId="842"/>
    <cellStyle name="60% - Accent1 5" xfId="843"/>
    <cellStyle name="60% - Accent2 2" xfId="844"/>
    <cellStyle name="60% - Accent2 2 2" xfId="845"/>
    <cellStyle name="60% - Accent2 2 2 2" xfId="846"/>
    <cellStyle name="60% - Accent2 2 2 2 2" xfId="847"/>
    <cellStyle name="60% - Accent2 2 2 2 3" xfId="848"/>
    <cellStyle name="60% - Accent2 2 2 2 4" xfId="849"/>
    <cellStyle name="60% - Accent2 2 2 3" xfId="850"/>
    <cellStyle name="60% - Accent2 2 2 3 2" xfId="851"/>
    <cellStyle name="60% - Accent2 2 2 4" xfId="852"/>
    <cellStyle name="60% - Accent2 2 2 5" xfId="853"/>
    <cellStyle name="60% - Accent2 2 3" xfId="854"/>
    <cellStyle name="60% - Accent2 2 3 2" xfId="855"/>
    <cellStyle name="60% - Accent2 2 4" xfId="856"/>
    <cellStyle name="60% - Accent2 2 5" xfId="857"/>
    <cellStyle name="60% - Accent2 3" xfId="858"/>
    <cellStyle name="60% - Accent2 3 2" xfId="859"/>
    <cellStyle name="60% - Accent2 3 3" xfId="860"/>
    <cellStyle name="60% - Accent2 3 4" xfId="861"/>
    <cellStyle name="60% - Accent2 4" xfId="862"/>
    <cellStyle name="60% - Accent2 4 2" xfId="863"/>
    <cellStyle name="60% - Accent2 4 2 2" xfId="864"/>
    <cellStyle name="60% - Accent2 4 2 3" xfId="865"/>
    <cellStyle name="60% - Accent2 4 2 4" xfId="866"/>
    <cellStyle name="60% - Accent2 4 3" xfId="867"/>
    <cellStyle name="60% - Accent2 4 4" xfId="868"/>
    <cellStyle name="60% - Accent2 4 5" xfId="869"/>
    <cellStyle name="60% - Accent2 5" xfId="870"/>
    <cellStyle name="60% - Accent3 2" xfId="871"/>
    <cellStyle name="60% - Accent3 2 2" xfId="872"/>
    <cellStyle name="60% - Accent3 2 2 2" xfId="873"/>
    <cellStyle name="60% - Accent3 2 2 2 2" xfId="874"/>
    <cellStyle name="60% - Accent3 2 2 2 3" xfId="875"/>
    <cellStyle name="60% - Accent3 2 2 2 4" xfId="876"/>
    <cellStyle name="60% - Accent3 2 2 3" xfId="877"/>
    <cellStyle name="60% - Accent3 2 2 3 2" xfId="878"/>
    <cellStyle name="60% - Accent3 2 2 4" xfId="879"/>
    <cellStyle name="60% - Accent3 2 2 5" xfId="880"/>
    <cellStyle name="60% - Accent3 2 3" xfId="881"/>
    <cellStyle name="60% - Accent3 2 3 2" xfId="882"/>
    <cellStyle name="60% - Accent3 2 4" xfId="883"/>
    <cellStyle name="60% - Accent3 2 5" xfId="884"/>
    <cellStyle name="60% - Accent3 2 6" xfId="885"/>
    <cellStyle name="60% - Accent3 3" xfId="886"/>
    <cellStyle name="60% - Accent3 3 2" xfId="887"/>
    <cellStyle name="60% - Accent3 3 3" xfId="888"/>
    <cellStyle name="60% - Accent3 3 4" xfId="889"/>
    <cellStyle name="60% - Accent3 4" xfId="890"/>
    <cellStyle name="60% - Accent3 4 2" xfId="891"/>
    <cellStyle name="60% - Accent3 4 2 2" xfId="892"/>
    <cellStyle name="60% - Accent3 4 2 3" xfId="893"/>
    <cellStyle name="60% - Accent3 4 2 4" xfId="894"/>
    <cellStyle name="60% - Accent3 4 3" xfId="895"/>
    <cellStyle name="60% - Accent3 4 4" xfId="896"/>
    <cellStyle name="60% - Accent3 4 5" xfId="897"/>
    <cellStyle name="60% - Accent3 5" xfId="898"/>
    <cellStyle name="60% - Accent4 2" xfId="899"/>
    <cellStyle name="60% - Accent4 2 2" xfId="900"/>
    <cellStyle name="60% - Accent4 2 2 2" xfId="901"/>
    <cellStyle name="60% - Accent4 2 2 2 2" xfId="902"/>
    <cellStyle name="60% - Accent4 2 2 2 3" xfId="903"/>
    <cellStyle name="60% - Accent4 2 2 2 4" xfId="904"/>
    <cellStyle name="60% - Accent4 2 2 3" xfId="905"/>
    <cellStyle name="60% - Accent4 2 2 3 2" xfId="906"/>
    <cellStyle name="60% - Accent4 2 2 4" xfId="907"/>
    <cellStyle name="60% - Accent4 2 2 5" xfId="908"/>
    <cellStyle name="60% - Accent4 2 3" xfId="909"/>
    <cellStyle name="60% - Accent4 2 3 2" xfId="910"/>
    <cellStyle name="60% - Accent4 2 4" xfId="911"/>
    <cellStyle name="60% - Accent4 2 5" xfId="912"/>
    <cellStyle name="60% - Accent4 2 6" xfId="913"/>
    <cellStyle name="60% - Accent4 3" xfId="914"/>
    <cellStyle name="60% - Accent4 3 2" xfId="915"/>
    <cellStyle name="60% - Accent4 3 3" xfId="916"/>
    <cellStyle name="60% - Accent4 3 4" xfId="917"/>
    <cellStyle name="60% - Accent4 4" xfId="918"/>
    <cellStyle name="60% - Accent4 4 2" xfId="919"/>
    <cellStyle name="60% - Accent4 4 2 2" xfId="920"/>
    <cellStyle name="60% - Accent4 4 2 3" xfId="921"/>
    <cellStyle name="60% - Accent4 4 2 4" xfId="922"/>
    <cellStyle name="60% - Accent4 4 3" xfId="923"/>
    <cellStyle name="60% - Accent4 4 4" xfId="924"/>
    <cellStyle name="60% - Accent4 4 5" xfId="925"/>
    <cellStyle name="60% - Accent4 5" xfId="926"/>
    <cellStyle name="60% - Accent5 2" xfId="927"/>
    <cellStyle name="60% - Accent5 2 2" xfId="928"/>
    <cellStyle name="60% - Accent5 2 2 2" xfId="929"/>
    <cellStyle name="60% - Accent5 2 2 2 2" xfId="930"/>
    <cellStyle name="60% - Accent5 2 2 2 3" xfId="931"/>
    <cellStyle name="60% - Accent5 2 2 2 4" xfId="932"/>
    <cellStyle name="60% - Accent5 2 2 3" xfId="933"/>
    <cellStyle name="60% - Accent5 2 2 3 2" xfId="934"/>
    <cellStyle name="60% - Accent5 2 2 4" xfId="935"/>
    <cellStyle name="60% - Accent5 2 2 5" xfId="936"/>
    <cellStyle name="60% - Accent5 2 3" xfId="937"/>
    <cellStyle name="60% - Accent5 2 3 2" xfId="938"/>
    <cellStyle name="60% - Accent5 2 4" xfId="939"/>
    <cellStyle name="60% - Accent5 2 5" xfId="940"/>
    <cellStyle name="60% - Accent5 3" xfId="941"/>
    <cellStyle name="60% - Accent5 3 2" xfId="942"/>
    <cellStyle name="60% - Accent5 3 3" xfId="943"/>
    <cellStyle name="60% - Accent5 3 4" xfId="944"/>
    <cellStyle name="60% - Accent5 4" xfId="945"/>
    <cellStyle name="60% - Accent5 4 2" xfId="946"/>
    <cellStyle name="60% - Accent5 4 2 2" xfId="947"/>
    <cellStyle name="60% - Accent5 4 2 3" xfId="948"/>
    <cellStyle name="60% - Accent5 4 2 4" xfId="949"/>
    <cellStyle name="60% - Accent5 4 3" xfId="950"/>
    <cellStyle name="60% - Accent5 4 4" xfId="951"/>
    <cellStyle name="60% - Accent5 4 5" xfId="952"/>
    <cellStyle name="60% - Accent5 5" xfId="953"/>
    <cellStyle name="60% - Accent6 2" xfId="954"/>
    <cellStyle name="60% - Accent6 2 2" xfId="955"/>
    <cellStyle name="60% - Accent6 2 2 2" xfId="956"/>
    <cellStyle name="60% - Accent6 2 2 2 2" xfId="957"/>
    <cellStyle name="60% - Accent6 2 2 2 3" xfId="958"/>
    <cellStyle name="60% - Accent6 2 2 2 4" xfId="959"/>
    <cellStyle name="60% - Accent6 2 2 3" xfId="960"/>
    <cellStyle name="60% - Accent6 2 2 3 2" xfId="961"/>
    <cellStyle name="60% - Accent6 2 2 4" xfId="962"/>
    <cellStyle name="60% - Accent6 2 2 5" xfId="963"/>
    <cellStyle name="60% - Accent6 2 3" xfId="964"/>
    <cellStyle name="60% - Accent6 2 3 2" xfId="965"/>
    <cellStyle name="60% - Accent6 2 4" xfId="966"/>
    <cellStyle name="60% - Accent6 2 5" xfId="967"/>
    <cellStyle name="60% - Accent6 2 6" xfId="968"/>
    <cellStyle name="60% - Accent6 3" xfId="969"/>
    <cellStyle name="60% - Accent6 3 2" xfId="970"/>
    <cellStyle name="60% - Accent6 3 3" xfId="971"/>
    <cellStyle name="60% - Accent6 3 4" xfId="972"/>
    <cellStyle name="60% - Accent6 4" xfId="973"/>
    <cellStyle name="60% - Accent6 4 2" xfId="974"/>
    <cellStyle name="60% - Accent6 4 2 2" xfId="975"/>
    <cellStyle name="60% - Accent6 4 2 3" xfId="976"/>
    <cellStyle name="60% - Accent6 4 2 4" xfId="977"/>
    <cellStyle name="60% - Accent6 4 3" xfId="978"/>
    <cellStyle name="60% - Accent6 4 4" xfId="979"/>
    <cellStyle name="60% - Accent6 4 5" xfId="980"/>
    <cellStyle name="60% - Accent6 5" xfId="981"/>
    <cellStyle name="60% - 輔色1" xfId="982"/>
    <cellStyle name="60% - 輔色1 2" xfId="983"/>
    <cellStyle name="60% - 輔色1 2 2" xfId="984"/>
    <cellStyle name="60% - 輔色1 3" xfId="985"/>
    <cellStyle name="60% - 輔色1 3 2" xfId="986"/>
    <cellStyle name="60% - 輔色1 4" xfId="987"/>
    <cellStyle name="60% - 輔色1 4 2" xfId="988"/>
    <cellStyle name="60% - 輔色1 5" xfId="989"/>
    <cellStyle name="60% - 輔色1 5 2" xfId="990"/>
    <cellStyle name="60% - 輔色1 6" xfId="991"/>
    <cellStyle name="60% - 輔色1 6 2" xfId="992"/>
    <cellStyle name="60% - 輔色1 7" xfId="993"/>
    <cellStyle name="60% - 輔色1 7 2" xfId="994"/>
    <cellStyle name="60% - 輔色1 8" xfId="995"/>
    <cellStyle name="60% - 輔色1 8 2" xfId="996"/>
    <cellStyle name="60% - 輔色1 9" xfId="997"/>
    <cellStyle name="60% - 輔色1 9 2" xfId="998"/>
    <cellStyle name="60% - 輔色2" xfId="999"/>
    <cellStyle name="60% - 輔色2 2" xfId="1000"/>
    <cellStyle name="60% - 輔色2 2 2" xfId="1001"/>
    <cellStyle name="60% - 輔色2 3" xfId="1002"/>
    <cellStyle name="60% - 輔色2 3 2" xfId="1003"/>
    <cellStyle name="60% - 輔色2 4" xfId="1004"/>
    <cellStyle name="60% - 輔色2 4 2" xfId="1005"/>
    <cellStyle name="60% - 輔色2 5" xfId="1006"/>
    <cellStyle name="60% - 輔色2 5 2" xfId="1007"/>
    <cellStyle name="60% - 輔色2 6" xfId="1008"/>
    <cellStyle name="60% - 輔色2 6 2" xfId="1009"/>
    <cellStyle name="60% - 輔色2 7" xfId="1010"/>
    <cellStyle name="60% - 輔色2 7 2" xfId="1011"/>
    <cellStyle name="60% - 輔色2 8" xfId="1012"/>
    <cellStyle name="60% - 輔色2 8 2" xfId="1013"/>
    <cellStyle name="60% - 輔色2 9" xfId="1014"/>
    <cellStyle name="60% - 輔色2 9 2" xfId="1015"/>
    <cellStyle name="60% - 輔色3" xfId="1016"/>
    <cellStyle name="60% - 輔色3 2" xfId="1017"/>
    <cellStyle name="60% - 輔色3 2 2" xfId="1018"/>
    <cellStyle name="60% - 輔色3 3" xfId="1019"/>
    <cellStyle name="60% - 輔色3 3 2" xfId="1020"/>
    <cellStyle name="60% - 輔色3 4" xfId="1021"/>
    <cellStyle name="60% - 輔色3 4 2" xfId="1022"/>
    <cellStyle name="60% - 輔色3 5" xfId="1023"/>
    <cellStyle name="60% - 輔色3 5 2" xfId="1024"/>
    <cellStyle name="60% - 輔色3 6" xfId="1025"/>
    <cellStyle name="60% - 輔色3 6 2" xfId="1026"/>
    <cellStyle name="60% - 輔色3 7" xfId="1027"/>
    <cellStyle name="60% - 輔色3 7 2" xfId="1028"/>
    <cellStyle name="60% - 輔色3 8" xfId="1029"/>
    <cellStyle name="60% - 輔色3 8 2" xfId="1030"/>
    <cellStyle name="60% - 輔色3 9" xfId="1031"/>
    <cellStyle name="60% - 輔色3 9 2" xfId="1032"/>
    <cellStyle name="60% - 輔色4" xfId="1033"/>
    <cellStyle name="60% - 輔色4 2" xfId="1034"/>
    <cellStyle name="60% - 輔色4 2 2" xfId="1035"/>
    <cellStyle name="60% - 輔色4 3" xfId="1036"/>
    <cellStyle name="60% - 輔色4 3 2" xfId="1037"/>
    <cellStyle name="60% - 輔色4 4" xfId="1038"/>
    <cellStyle name="60% - 輔色4 4 2" xfId="1039"/>
    <cellStyle name="60% - 輔色4 5" xfId="1040"/>
    <cellStyle name="60% - 輔色4 5 2" xfId="1041"/>
    <cellStyle name="60% - 輔色4 6" xfId="1042"/>
    <cellStyle name="60% - 輔色4 6 2" xfId="1043"/>
    <cellStyle name="60% - 輔色4 7" xfId="1044"/>
    <cellStyle name="60% - 輔色4 7 2" xfId="1045"/>
    <cellStyle name="60% - 輔色4 8" xfId="1046"/>
    <cellStyle name="60% - 輔色4 8 2" xfId="1047"/>
    <cellStyle name="60% - 輔色4 9" xfId="1048"/>
    <cellStyle name="60% - 輔色4 9 2" xfId="1049"/>
    <cellStyle name="60% - 輔色5" xfId="1050"/>
    <cellStyle name="60% - 輔色5 2" xfId="1051"/>
    <cellStyle name="60% - 輔色5 2 2" xfId="1052"/>
    <cellStyle name="60% - 輔色5 3" xfId="1053"/>
    <cellStyle name="60% - 輔色5 3 2" xfId="1054"/>
    <cellStyle name="60% - 輔色5 4" xfId="1055"/>
    <cellStyle name="60% - 輔色5 4 2" xfId="1056"/>
    <cellStyle name="60% - 輔色5 5" xfId="1057"/>
    <cellStyle name="60% - 輔色5 5 2" xfId="1058"/>
    <cellStyle name="60% - 輔色5 6" xfId="1059"/>
    <cellStyle name="60% - 輔色5 6 2" xfId="1060"/>
    <cellStyle name="60% - 輔色5 7" xfId="1061"/>
    <cellStyle name="60% - 輔色5 7 2" xfId="1062"/>
    <cellStyle name="60% - 輔色5 8" xfId="1063"/>
    <cellStyle name="60% - 輔色5 8 2" xfId="1064"/>
    <cellStyle name="60% - 輔色5 9" xfId="1065"/>
    <cellStyle name="60% - 輔色5 9 2" xfId="1066"/>
    <cellStyle name="60% - 輔色6" xfId="1067"/>
    <cellStyle name="60% - 輔色6 2" xfId="1068"/>
    <cellStyle name="60% - 輔色6 2 2" xfId="1069"/>
    <cellStyle name="60% - 輔色6 3" xfId="1070"/>
    <cellStyle name="60% - 輔色6 3 2" xfId="1071"/>
    <cellStyle name="60% - 輔色6 4" xfId="1072"/>
    <cellStyle name="60% - 輔色6 4 2" xfId="1073"/>
    <cellStyle name="60% - 輔色6 5" xfId="1074"/>
    <cellStyle name="60% - 輔色6 5 2" xfId="1075"/>
    <cellStyle name="60% - 輔色6 6" xfId="1076"/>
    <cellStyle name="60% - 輔色6 6 2" xfId="1077"/>
    <cellStyle name="60% - 輔色6 7" xfId="1078"/>
    <cellStyle name="60% - 輔色6 7 2" xfId="1079"/>
    <cellStyle name="60% - 輔色6 8" xfId="1080"/>
    <cellStyle name="60% - 輔色6 8 2" xfId="1081"/>
    <cellStyle name="60% - 輔色6 9" xfId="1082"/>
    <cellStyle name="60% - 輔色6 9 2" xfId="1083"/>
    <cellStyle name="60% - 强调文字颜色 1 2" xfId="1084"/>
    <cellStyle name="60% - 强调文字颜色 1 2 2" xfId="1085"/>
    <cellStyle name="60% - 强调文字颜色 1 3" xfId="1086"/>
    <cellStyle name="60% - 强调文字颜色 2 2" xfId="1087"/>
    <cellStyle name="60% - 强调文字颜色 2 2 2" xfId="1088"/>
    <cellStyle name="60% - 强调文字颜色 2 3" xfId="1089"/>
    <cellStyle name="60% - 强调文字颜色 3 2" xfId="1090"/>
    <cellStyle name="60% - 强调文字颜色 3 2 2" xfId="1091"/>
    <cellStyle name="60% - 强调文字颜色 3 3" xfId="1092"/>
    <cellStyle name="60% - 强调文字颜色 4 2" xfId="1093"/>
    <cellStyle name="60% - 强调文字颜色 4 2 2" xfId="1094"/>
    <cellStyle name="60% - 强调文字颜色 4 3" xfId="1095"/>
    <cellStyle name="60% - 强调文字颜色 5 2" xfId="1096"/>
    <cellStyle name="60% - 强调文字颜色 5 2 2" xfId="1097"/>
    <cellStyle name="60% - 强调文字颜色 5 3" xfId="1098"/>
    <cellStyle name="60% - 强调文字颜色 6 2" xfId="1099"/>
    <cellStyle name="60% - 强调文字颜色 6 2 2" xfId="1100"/>
    <cellStyle name="60% - 强调文字颜色 6 3" xfId="1101"/>
    <cellStyle name="A??? [0]_INQUIRY ???÷A?A? " xfId="1102"/>
    <cellStyle name="A???_INQUIRY ???÷A?A? " xfId="1103"/>
    <cellStyle name="Accent1 2" xfId="1104"/>
    <cellStyle name="Accent1 2 2" xfId="1105"/>
    <cellStyle name="Accent1 2 2 2" xfId="1106"/>
    <cellStyle name="Accent1 2 2 2 2" xfId="1107"/>
    <cellStyle name="Accent1 2 2 2 3" xfId="1108"/>
    <cellStyle name="Accent1 2 2 2 4" xfId="1109"/>
    <cellStyle name="Accent1 2 2 3" xfId="1110"/>
    <cellStyle name="Accent1 2 2 3 2" xfId="1111"/>
    <cellStyle name="Accent1 2 2 4" xfId="1112"/>
    <cellStyle name="Accent1 2 2 5" xfId="1113"/>
    <cellStyle name="Accent1 2 3" xfId="1114"/>
    <cellStyle name="Accent1 2 3 2" xfId="1115"/>
    <cellStyle name="Accent1 2 4" xfId="1116"/>
    <cellStyle name="Accent1 2 5" xfId="1117"/>
    <cellStyle name="Accent1 2 6" xfId="1118"/>
    <cellStyle name="Accent1 3" xfId="1119"/>
    <cellStyle name="Accent1 3 2" xfId="1120"/>
    <cellStyle name="Accent1 3 3" xfId="1121"/>
    <cellStyle name="Accent1 3 4" xfId="1122"/>
    <cellStyle name="Accent1 4" xfId="1123"/>
    <cellStyle name="Accent1 4 2" xfId="1124"/>
    <cellStyle name="Accent1 4 2 2" xfId="1125"/>
    <cellStyle name="Accent1 4 2 3" xfId="1126"/>
    <cellStyle name="Accent1 4 2 4" xfId="1127"/>
    <cellStyle name="Accent1 4 3" xfId="1128"/>
    <cellStyle name="Accent1 4 4" xfId="1129"/>
    <cellStyle name="Accent1 4 5" xfId="1130"/>
    <cellStyle name="Accent1 5" xfId="1131"/>
    <cellStyle name="Accent2 2" xfId="1132"/>
    <cellStyle name="Accent2 2 2" xfId="1133"/>
    <cellStyle name="Accent2 2 2 2" xfId="1134"/>
    <cellStyle name="Accent2 2 2 2 2" xfId="1135"/>
    <cellStyle name="Accent2 2 2 2 3" xfId="1136"/>
    <cellStyle name="Accent2 2 2 2 4" xfId="1137"/>
    <cellStyle name="Accent2 2 2 3" xfId="1138"/>
    <cellStyle name="Accent2 2 2 3 2" xfId="1139"/>
    <cellStyle name="Accent2 2 2 4" xfId="1140"/>
    <cellStyle name="Accent2 2 2 5" xfId="1141"/>
    <cellStyle name="Accent2 2 3" xfId="1142"/>
    <cellStyle name="Accent2 2 3 2" xfId="1143"/>
    <cellStyle name="Accent2 2 4" xfId="1144"/>
    <cellStyle name="Accent2 2 5" xfId="1145"/>
    <cellStyle name="Accent2 2 6" xfId="1146"/>
    <cellStyle name="Accent2 3" xfId="1147"/>
    <cellStyle name="Accent2 3 2" xfId="1148"/>
    <cellStyle name="Accent2 3 3" xfId="1149"/>
    <cellStyle name="Accent2 3 4" xfId="1150"/>
    <cellStyle name="Accent2 4" xfId="1151"/>
    <cellStyle name="Accent2 4 2" xfId="1152"/>
    <cellStyle name="Accent2 4 2 2" xfId="1153"/>
    <cellStyle name="Accent2 4 2 3" xfId="1154"/>
    <cellStyle name="Accent2 4 2 4" xfId="1155"/>
    <cellStyle name="Accent2 4 3" xfId="1156"/>
    <cellStyle name="Accent2 4 4" xfId="1157"/>
    <cellStyle name="Accent2 4 5" xfId="1158"/>
    <cellStyle name="Accent2 5" xfId="1159"/>
    <cellStyle name="Accent3 2" xfId="1160"/>
    <cellStyle name="Accent3 2 2" xfId="1161"/>
    <cellStyle name="Accent3 2 2 2" xfId="1162"/>
    <cellStyle name="Accent3 2 2 2 2" xfId="1163"/>
    <cellStyle name="Accent3 2 2 2 3" xfId="1164"/>
    <cellStyle name="Accent3 2 2 2 4" xfId="1165"/>
    <cellStyle name="Accent3 2 2 3" xfId="1166"/>
    <cellStyle name="Accent3 2 2 3 2" xfId="1167"/>
    <cellStyle name="Accent3 2 2 4" xfId="1168"/>
    <cellStyle name="Accent3 2 2 5" xfId="1169"/>
    <cellStyle name="Accent3 2 3" xfId="1170"/>
    <cellStyle name="Accent3 2 3 2" xfId="1171"/>
    <cellStyle name="Accent3 2 4" xfId="1172"/>
    <cellStyle name="Accent3 2 5" xfId="1173"/>
    <cellStyle name="Accent3 2 6" xfId="1174"/>
    <cellStyle name="Accent3 3" xfId="1175"/>
    <cellStyle name="Accent3 3 2" xfId="1176"/>
    <cellStyle name="Accent3 3 3" xfId="1177"/>
    <cellStyle name="Accent3 3 4" xfId="1178"/>
    <cellStyle name="Accent3 4" xfId="1179"/>
    <cellStyle name="Accent3 4 2" xfId="1180"/>
    <cellStyle name="Accent3 4 2 2" xfId="1181"/>
    <cellStyle name="Accent3 4 2 3" xfId="1182"/>
    <cellStyle name="Accent3 4 2 4" xfId="1183"/>
    <cellStyle name="Accent3 4 3" xfId="1184"/>
    <cellStyle name="Accent3 4 4" xfId="1185"/>
    <cellStyle name="Accent3 4 5" xfId="1186"/>
    <cellStyle name="Accent3 5" xfId="1187"/>
    <cellStyle name="Accent4 2" xfId="1188"/>
    <cellStyle name="Accent4 2 2" xfId="1189"/>
    <cellStyle name="Accent4 2 2 2" xfId="1190"/>
    <cellStyle name="Accent4 2 2 2 2" xfId="1191"/>
    <cellStyle name="Accent4 2 2 2 3" xfId="1192"/>
    <cellStyle name="Accent4 2 2 2 4" xfId="1193"/>
    <cellStyle name="Accent4 2 2 3" xfId="1194"/>
    <cellStyle name="Accent4 2 2 3 2" xfId="1195"/>
    <cellStyle name="Accent4 2 2 4" xfId="1196"/>
    <cellStyle name="Accent4 2 2 5" xfId="1197"/>
    <cellStyle name="Accent4 2 3" xfId="1198"/>
    <cellStyle name="Accent4 2 3 2" xfId="1199"/>
    <cellStyle name="Accent4 2 4" xfId="1200"/>
    <cellStyle name="Accent4 2 5" xfId="1201"/>
    <cellStyle name="Accent4 2 6" xfId="1202"/>
    <cellStyle name="Accent4 3" xfId="1203"/>
    <cellStyle name="Accent4 3 2" xfId="1204"/>
    <cellStyle name="Accent4 3 3" xfId="1205"/>
    <cellStyle name="Accent4 3 4" xfId="1206"/>
    <cellStyle name="Accent4 4" xfId="1207"/>
    <cellStyle name="Accent4 4 2" xfId="1208"/>
    <cellStyle name="Accent4 4 2 2" xfId="1209"/>
    <cellStyle name="Accent4 4 2 3" xfId="1210"/>
    <cellStyle name="Accent4 4 2 4" xfId="1211"/>
    <cellStyle name="Accent4 4 3" xfId="1212"/>
    <cellStyle name="Accent4 4 4" xfId="1213"/>
    <cellStyle name="Accent4 4 5" xfId="1214"/>
    <cellStyle name="Accent4 5" xfId="1215"/>
    <cellStyle name="Accent5 2" xfId="1216"/>
    <cellStyle name="Accent5 2 2" xfId="1217"/>
    <cellStyle name="Accent5 2 2 2" xfId="1218"/>
    <cellStyle name="Accent5 2 2 2 2" xfId="1219"/>
    <cellStyle name="Accent5 2 2 2 3" xfId="1220"/>
    <cellStyle name="Accent5 2 2 2 4" xfId="1221"/>
    <cellStyle name="Accent5 2 2 3" xfId="1222"/>
    <cellStyle name="Accent5 2 2 3 2" xfId="1223"/>
    <cellStyle name="Accent5 2 2 4" xfId="1224"/>
    <cellStyle name="Accent5 2 2 5" xfId="1225"/>
    <cellStyle name="Accent5 2 3" xfId="1226"/>
    <cellStyle name="Accent5 2 3 2" xfId="1227"/>
    <cellStyle name="Accent5 2 4" xfId="1228"/>
    <cellStyle name="Accent5 2 5" xfId="1229"/>
    <cellStyle name="Accent5 3" xfId="1230"/>
    <cellStyle name="Accent5 3 2" xfId="1231"/>
    <cellStyle name="Accent5 3 3" xfId="1232"/>
    <cellStyle name="Accent5 3 4" xfId="1233"/>
    <cellStyle name="Accent5 4" xfId="1234"/>
    <cellStyle name="Accent5 4 2" xfId="1235"/>
    <cellStyle name="Accent5 4 2 2" xfId="1236"/>
    <cellStyle name="Accent5 4 2 3" xfId="1237"/>
    <cellStyle name="Accent5 4 2 4" xfId="1238"/>
    <cellStyle name="Accent5 4 3" xfId="1239"/>
    <cellStyle name="Accent5 4 4" xfId="1240"/>
    <cellStyle name="Accent5 4 5" xfId="1241"/>
    <cellStyle name="Accent5 5" xfId="1242"/>
    <cellStyle name="Accent6 2" xfId="1243"/>
    <cellStyle name="Accent6 2 2" xfId="1244"/>
    <cellStyle name="Accent6 2 2 2" xfId="1245"/>
    <cellStyle name="Accent6 2 2 2 2" xfId="1246"/>
    <cellStyle name="Accent6 2 2 2 3" xfId="1247"/>
    <cellStyle name="Accent6 2 2 2 4" xfId="1248"/>
    <cellStyle name="Accent6 2 2 3" xfId="1249"/>
    <cellStyle name="Accent6 2 2 3 2" xfId="1250"/>
    <cellStyle name="Accent6 2 2 4" xfId="1251"/>
    <cellStyle name="Accent6 2 2 5" xfId="1252"/>
    <cellStyle name="Accent6 2 3" xfId="1253"/>
    <cellStyle name="Accent6 2 3 2" xfId="1254"/>
    <cellStyle name="Accent6 2 4" xfId="1255"/>
    <cellStyle name="Accent6 2 5" xfId="1256"/>
    <cellStyle name="Accent6 2 6" xfId="1257"/>
    <cellStyle name="Accent6 3" xfId="1258"/>
    <cellStyle name="Accent6 3 2" xfId="1259"/>
    <cellStyle name="Accent6 3 3" xfId="1260"/>
    <cellStyle name="Accent6 3 4" xfId="1261"/>
    <cellStyle name="Accent6 4" xfId="1262"/>
    <cellStyle name="Accent6 4 2" xfId="1263"/>
    <cellStyle name="Accent6 4 2 2" xfId="1264"/>
    <cellStyle name="Accent6 4 2 3" xfId="1265"/>
    <cellStyle name="Accent6 4 2 4" xfId="1266"/>
    <cellStyle name="Accent6 4 3" xfId="1267"/>
    <cellStyle name="Accent6 4 4" xfId="1268"/>
    <cellStyle name="Accent6 4 5" xfId="1269"/>
    <cellStyle name="Accent6 5" xfId="1270"/>
    <cellStyle name="AeE? [0]_INQUIRY ?μ?÷A?A? " xfId="1271"/>
    <cellStyle name="AeE?_INQUIRY ?μ?÷A?A? " xfId="1272"/>
    <cellStyle name="args.style" xfId="1273"/>
    <cellStyle name="Bad 2" xfId="1274"/>
    <cellStyle name="Bad 2 2" xfId="1275"/>
    <cellStyle name="Bad 2 2 2" xfId="1276"/>
    <cellStyle name="Bad 2 2 2 2" xfId="1277"/>
    <cellStyle name="Bad 2 2 2 3" xfId="1278"/>
    <cellStyle name="Bad 2 2 2 4" xfId="1279"/>
    <cellStyle name="Bad 2 2 3" xfId="1280"/>
    <cellStyle name="Bad 2 2 3 2" xfId="1281"/>
    <cellStyle name="Bad 2 2 4" xfId="1282"/>
    <cellStyle name="Bad 2 2 5" xfId="1283"/>
    <cellStyle name="Bad 2 3" xfId="1284"/>
    <cellStyle name="Bad 2 3 2" xfId="1285"/>
    <cellStyle name="Bad 2 4" xfId="1286"/>
    <cellStyle name="Bad 2 5" xfId="1287"/>
    <cellStyle name="Bad 3" xfId="1288"/>
    <cellStyle name="Bad 3 2" xfId="1289"/>
    <cellStyle name="Bad 3 3" xfId="1290"/>
    <cellStyle name="Bad 3 4" xfId="1291"/>
    <cellStyle name="Bad 4" xfId="1292"/>
    <cellStyle name="Bad 4 2" xfId="1293"/>
    <cellStyle name="Bad 4 2 2" xfId="1294"/>
    <cellStyle name="Bad 4 2 3" xfId="1295"/>
    <cellStyle name="Bad 4 2 4" xfId="1296"/>
    <cellStyle name="Bad 4 3" xfId="1297"/>
    <cellStyle name="Bad 4 4" xfId="1298"/>
    <cellStyle name="Bad 4 5" xfId="1299"/>
    <cellStyle name="Bad 5" xfId="1300"/>
    <cellStyle name="BLE2" xfId="1301"/>
    <cellStyle name="BLEBLE" xfId="1302"/>
    <cellStyle name="C?A?_???÷CoE? " xfId="1303"/>
    <cellStyle name="C￥A?_?μ?÷CoE? " xfId="1304"/>
    <cellStyle name="Calc Currency (0)" xfId="1305"/>
    <cellStyle name="Calc Currency (0) 2" xfId="1306"/>
    <cellStyle name="Calc Currency (0) 3" xfId="1307"/>
    <cellStyle name="Calculation 2" xfId="1308"/>
    <cellStyle name="Calculation 2 2" xfId="1309"/>
    <cellStyle name="Calculation 2 2 2" xfId="1310"/>
    <cellStyle name="Calculation 2 2 2 2" xfId="1311"/>
    <cellStyle name="Calculation 2 2 2 2 2" xfId="1312"/>
    <cellStyle name="Calculation 2 2 2 2 2 2" xfId="1313"/>
    <cellStyle name="Calculation 2 2 2 2 2 3" xfId="1314"/>
    <cellStyle name="Calculation 2 2 2 2 2 4" xfId="1315"/>
    <cellStyle name="Calculation 2 2 2 2 3" xfId="1316"/>
    <cellStyle name="Calculation 2 2 2 2 4" xfId="1317"/>
    <cellStyle name="Calculation 2 2 2 2 5" xfId="1318"/>
    <cellStyle name="Calculation 2 2 2 3" xfId="1319"/>
    <cellStyle name="Calculation 2 2 2 3 2" xfId="1320"/>
    <cellStyle name="Calculation 2 2 2 3 3" xfId="1321"/>
    <cellStyle name="Calculation 2 2 2 3 4" xfId="1322"/>
    <cellStyle name="Calculation 2 2 2 4" xfId="1323"/>
    <cellStyle name="Calculation 2 2 2 4 2" xfId="1324"/>
    <cellStyle name="Calculation 2 2 2 4 3" xfId="1325"/>
    <cellStyle name="Calculation 2 2 2 4 4" xfId="1326"/>
    <cellStyle name="Calculation 2 2 2 5" xfId="1327"/>
    <cellStyle name="Calculation 2 2 2 6" xfId="1328"/>
    <cellStyle name="Calculation 2 2 2 7" xfId="1329"/>
    <cellStyle name="Calculation 2 2 3" xfId="1330"/>
    <cellStyle name="Calculation 2 2 3 2" xfId="1331"/>
    <cellStyle name="Calculation 2 2 3 2 2" xfId="1332"/>
    <cellStyle name="Calculation 2 2 3 2 3" xfId="1333"/>
    <cellStyle name="Calculation 2 2 3 2 4" xfId="1334"/>
    <cellStyle name="Calculation 2 2 3 3" xfId="1335"/>
    <cellStyle name="Calculation 2 2 3 4" xfId="1336"/>
    <cellStyle name="Calculation 2 2 3 5" xfId="1337"/>
    <cellStyle name="Calculation 2 2 4" xfId="1338"/>
    <cellStyle name="Calculation 2 2 4 2" xfId="1339"/>
    <cellStyle name="Calculation 2 2 4 3" xfId="1340"/>
    <cellStyle name="Calculation 2 2 4 4" xfId="1341"/>
    <cellStyle name="Calculation 2 2 5" xfId="1342"/>
    <cellStyle name="Calculation 2 2 5 2" xfId="1343"/>
    <cellStyle name="Calculation 2 2 5 3" xfId="1344"/>
    <cellStyle name="Calculation 2 2 5 4" xfId="1345"/>
    <cellStyle name="Calculation 2 2 6" xfId="1346"/>
    <cellStyle name="Calculation 2 2 7" xfId="1347"/>
    <cellStyle name="Calculation 2 2 8" xfId="1348"/>
    <cellStyle name="Calculation 2 3" xfId="1349"/>
    <cellStyle name="Calculation 2 3 2" xfId="1350"/>
    <cellStyle name="Calculation 2 3 2 2" xfId="1351"/>
    <cellStyle name="Calculation 2 3 2 3" xfId="1352"/>
    <cellStyle name="Calculation 2 3 2 4" xfId="1353"/>
    <cellStyle name="Calculation 2 3 3" xfId="1354"/>
    <cellStyle name="Calculation 2 3 4" xfId="1355"/>
    <cellStyle name="Calculation 2 3 5" xfId="1356"/>
    <cellStyle name="Calculation 2 4" xfId="1357"/>
    <cellStyle name="Calculation 2 4 2" xfId="1358"/>
    <cellStyle name="Calculation 2 4 3" xfId="1359"/>
    <cellStyle name="Calculation 2 4 4" xfId="1360"/>
    <cellStyle name="Calculation 2 5" xfId="1361"/>
    <cellStyle name="Calculation 2 5 2" xfId="1362"/>
    <cellStyle name="Calculation 2 5 3" xfId="1363"/>
    <cellStyle name="Calculation 2 5 4" xfId="1364"/>
    <cellStyle name="Calculation 2 6" xfId="1365"/>
    <cellStyle name="Calculation 2 7" xfId="1366"/>
    <cellStyle name="Calculation 2 8" xfId="1367"/>
    <cellStyle name="Calculation 2 9" xfId="1368"/>
    <cellStyle name="Calculation 3" xfId="1369"/>
    <cellStyle name="Calculation 3 2" xfId="1370"/>
    <cellStyle name="Calculation 3 2 2" xfId="1371"/>
    <cellStyle name="Calculation 3 2 2 2" xfId="1372"/>
    <cellStyle name="Calculation 3 2 2 3" xfId="1373"/>
    <cellStyle name="Calculation 3 2 2 4" xfId="1374"/>
    <cellStyle name="Calculation 3 2 3" xfId="1375"/>
    <cellStyle name="Calculation 3 2 4" xfId="1376"/>
    <cellStyle name="Calculation 3 2 5" xfId="1377"/>
    <cellStyle name="Calculation 3 3" xfId="1378"/>
    <cellStyle name="Calculation 3 3 2" xfId="1379"/>
    <cellStyle name="Calculation 3 3 3" xfId="1380"/>
    <cellStyle name="Calculation 3 3 4" xfId="1381"/>
    <cellStyle name="Calculation 3 4" xfId="1382"/>
    <cellStyle name="Calculation 3 4 2" xfId="1383"/>
    <cellStyle name="Calculation 3 4 3" xfId="1384"/>
    <cellStyle name="Calculation 3 4 4" xfId="1385"/>
    <cellStyle name="Calculation 3 5" xfId="1386"/>
    <cellStyle name="Calculation 3 6" xfId="1387"/>
    <cellStyle name="Calculation 3 7" xfId="1388"/>
    <cellStyle name="Calculation 4" xfId="1389"/>
    <cellStyle name="Calculation 4 2" xfId="1390"/>
    <cellStyle name="Calculation 4 2 2" xfId="1391"/>
    <cellStyle name="Calculation 4 2 2 2" xfId="1392"/>
    <cellStyle name="Calculation 4 2 2 2 2" xfId="1393"/>
    <cellStyle name="Calculation 4 2 2 2 3" xfId="1394"/>
    <cellStyle name="Calculation 4 2 2 2 4" xfId="1395"/>
    <cellStyle name="Calculation 4 2 2 3" xfId="1396"/>
    <cellStyle name="Calculation 4 2 2 4" xfId="1397"/>
    <cellStyle name="Calculation 4 2 2 5" xfId="1398"/>
    <cellStyle name="Calculation 4 2 3" xfId="1399"/>
    <cellStyle name="Calculation 4 2 3 2" xfId="1400"/>
    <cellStyle name="Calculation 4 2 3 3" xfId="1401"/>
    <cellStyle name="Calculation 4 2 3 4" xfId="1402"/>
    <cellStyle name="Calculation 4 2 4" xfId="1403"/>
    <cellStyle name="Calculation 4 2 4 2" xfId="1404"/>
    <cellStyle name="Calculation 4 2 4 3" xfId="1405"/>
    <cellStyle name="Calculation 4 2 4 4" xfId="1406"/>
    <cellStyle name="Calculation 4 2 5" xfId="1407"/>
    <cellStyle name="Calculation 4 2 6" xfId="1408"/>
    <cellStyle name="Calculation 4 2 7" xfId="1409"/>
    <cellStyle name="Calculation 4 3" xfId="1410"/>
    <cellStyle name="Calculation 4 3 2" xfId="1411"/>
    <cellStyle name="Calculation 4 3 2 2" xfId="1412"/>
    <cellStyle name="Calculation 4 3 2 3" xfId="1413"/>
    <cellStyle name="Calculation 4 3 2 4" xfId="1414"/>
    <cellStyle name="Calculation 4 3 3" xfId="1415"/>
    <cellStyle name="Calculation 4 3 4" xfId="1416"/>
    <cellStyle name="Calculation 4 3 5" xfId="1417"/>
    <cellStyle name="Calculation 4 4" xfId="1418"/>
    <cellStyle name="Calculation 4 4 2" xfId="1419"/>
    <cellStyle name="Calculation 4 4 3" xfId="1420"/>
    <cellStyle name="Calculation 4 4 4" xfId="1421"/>
    <cellStyle name="Calculation 4 5" xfId="1422"/>
    <cellStyle name="Calculation 4 5 2" xfId="1423"/>
    <cellStyle name="Calculation 4 5 3" xfId="1424"/>
    <cellStyle name="Calculation 4 5 4" xfId="1425"/>
    <cellStyle name="Calculation 4 6" xfId="1426"/>
    <cellStyle name="Calculation 4 7" xfId="1427"/>
    <cellStyle name="Calculation 4 8" xfId="1428"/>
    <cellStyle name="Calculation 5" xfId="1429"/>
    <cellStyle name="Calculation 5 2" xfId="1430"/>
    <cellStyle name="Calculation 5 3" xfId="1431"/>
    <cellStyle name="Calculation 5 4" xfId="1432"/>
    <cellStyle name="Check Cell 2" xfId="1433"/>
    <cellStyle name="Check Cell 2 2" xfId="1434"/>
    <cellStyle name="Check Cell 2 2 2" xfId="1435"/>
    <cellStyle name="Check Cell 2 2 2 2" xfId="1436"/>
    <cellStyle name="Check Cell 2 2 2 3" xfId="1437"/>
    <cellStyle name="Check Cell 2 2 2 4" xfId="1438"/>
    <cellStyle name="Check Cell 2 2 3" xfId="1439"/>
    <cellStyle name="Check Cell 2 2 3 2" xfId="1440"/>
    <cellStyle name="Check Cell 2 2 4" xfId="1441"/>
    <cellStyle name="Check Cell 2 2 5" xfId="1442"/>
    <cellStyle name="Check Cell 2 3" xfId="1443"/>
    <cellStyle name="Check Cell 2 3 2" xfId="1444"/>
    <cellStyle name="Check Cell 2 4" xfId="1445"/>
    <cellStyle name="Check Cell 2 5" xfId="1446"/>
    <cellStyle name="Check Cell 2 6" xfId="1447"/>
    <cellStyle name="Check Cell 3" xfId="1448"/>
    <cellStyle name="Check Cell 3 2" xfId="1449"/>
    <cellStyle name="Check Cell 3 3" xfId="1450"/>
    <cellStyle name="Check Cell 3 4" xfId="1451"/>
    <cellStyle name="Check Cell 4" xfId="1452"/>
    <cellStyle name="Check Cell 4 2" xfId="1453"/>
    <cellStyle name="Check Cell 4 2 2" xfId="1454"/>
    <cellStyle name="Check Cell 4 2 3" xfId="1455"/>
    <cellStyle name="Check Cell 4 2 4" xfId="1456"/>
    <cellStyle name="Check Cell 4 3" xfId="1457"/>
    <cellStyle name="Check Cell 4 4" xfId="1458"/>
    <cellStyle name="Check Cell 4 5" xfId="1459"/>
    <cellStyle name="Check Cell 5" xfId="1460"/>
    <cellStyle name="Comma [0] 2" xfId="1461"/>
    <cellStyle name="Comma [0] 2 2" xfId="1462"/>
    <cellStyle name="Comma [0] 2 2 2" xfId="1463"/>
    <cellStyle name="Comma [0] 2 3" xfId="1464"/>
    <cellStyle name="Comma [0] 2 3 2" xfId="1465"/>
    <cellStyle name="Comma [0] 2 4" xfId="1466"/>
    <cellStyle name="Comma [0] 3" xfId="1467"/>
    <cellStyle name="Comma [0] 3 2" xfId="1468"/>
    <cellStyle name="Comma [0] 4 2" xfId="1469"/>
    <cellStyle name="Comma [0] 4 2 2" xfId="1470"/>
    <cellStyle name="Comma 2" xfId="1471"/>
    <cellStyle name="Comma 2 2" xfId="1472"/>
    <cellStyle name="Comma 2 2 2" xfId="1473"/>
    <cellStyle name="Comma 2 2 2 2" xfId="1474"/>
    <cellStyle name="Comma 2 2 2 3" xfId="1475"/>
    <cellStyle name="Comma 2 2 3" xfId="1476"/>
    <cellStyle name="Comma 2 2 4" xfId="1477"/>
    <cellStyle name="Comma 2 2 4 2" xfId="1478"/>
    <cellStyle name="Comma 2 2 5" xfId="1479"/>
    <cellStyle name="Comma 2 3" xfId="1480"/>
    <cellStyle name="Comma 2 3 2" xfId="1481"/>
    <cellStyle name="Comma 2 3 2 2" xfId="1482"/>
    <cellStyle name="Comma 2 3 3" xfId="1483"/>
    <cellStyle name="Comma 2 4" xfId="1484"/>
    <cellStyle name="Comma 2 4 2" xfId="1485"/>
    <cellStyle name="Comma 2 5" xfId="1486"/>
    <cellStyle name="Comma 3" xfId="1487"/>
    <cellStyle name="Comma 3 2" xfId="1488"/>
    <cellStyle name="Comma 3 2 2" xfId="1489"/>
    <cellStyle name="Comma 3 3" xfId="1490"/>
    <cellStyle name="Comma 3 3 2" xfId="1491"/>
    <cellStyle name="Comma 3 4" xfId="1492"/>
    <cellStyle name="Comma 4" xfId="1493"/>
    <cellStyle name="Comma0" xfId="1494"/>
    <cellStyle name="Copied" xfId="1495"/>
    <cellStyle name="Copied 2" xfId="1496"/>
    <cellStyle name="Copied 2 2" xfId="1497"/>
    <cellStyle name="Copied 2 3" xfId="1498"/>
    <cellStyle name="Copied 3" xfId="1499"/>
    <cellStyle name="Copied 4" xfId="1500"/>
    <cellStyle name="COST1" xfId="1501"/>
    <cellStyle name="Currency 2" xfId="1502"/>
    <cellStyle name="Currency 2 2" xfId="1503"/>
    <cellStyle name="Currency 2 3" xfId="1504"/>
    <cellStyle name="Currency 3" xfId="1505"/>
    <cellStyle name="Currency 3 2" xfId="1506"/>
    <cellStyle name="Currency 4" xfId="1507"/>
    <cellStyle name="Currency0" xfId="1508"/>
    <cellStyle name="Date" xfId="1509"/>
    <cellStyle name="Date 2" xfId="1510"/>
    <cellStyle name="Date 2 2" xfId="1511"/>
    <cellStyle name="Dezimal [0]_nt²" xfId="1512"/>
    <cellStyle name="Dezimal_nt²" xfId="1513"/>
    <cellStyle name="Entered" xfId="1514"/>
    <cellStyle name="Entered 2" xfId="1515"/>
    <cellStyle name="Entered 2 2" xfId="1516"/>
    <cellStyle name="Entered 2 3" xfId="1517"/>
    <cellStyle name="Entered 3" xfId="1518"/>
    <cellStyle name="Entered 4" xfId="1519"/>
    <cellStyle name="Explanatory Text 2" xfId="1520"/>
    <cellStyle name="Explanatory Text 2 2" xfId="1521"/>
    <cellStyle name="Explanatory Text 2 2 2" xfId="1522"/>
    <cellStyle name="Explanatory Text 2 2 2 2" xfId="1523"/>
    <cellStyle name="Explanatory Text 2 2 2 3" xfId="1524"/>
    <cellStyle name="Explanatory Text 2 2 2 4" xfId="1525"/>
    <cellStyle name="Explanatory Text 2 2 3" xfId="1526"/>
    <cellStyle name="Explanatory Text 2 2 3 2" xfId="1527"/>
    <cellStyle name="Explanatory Text 2 2 4" xfId="1528"/>
    <cellStyle name="Explanatory Text 2 2 5" xfId="1529"/>
    <cellStyle name="Explanatory Text 2 3" xfId="1530"/>
    <cellStyle name="Explanatory Text 2 3 2" xfId="1531"/>
    <cellStyle name="Explanatory Text 2 4" xfId="1532"/>
    <cellStyle name="Explanatory Text 2 5" xfId="1533"/>
    <cellStyle name="Explanatory Text 2 6" xfId="1534"/>
    <cellStyle name="Explanatory Text 3" xfId="1535"/>
    <cellStyle name="Explanatory Text 3 2" xfId="1536"/>
    <cellStyle name="Explanatory Text 3 3" xfId="1537"/>
    <cellStyle name="Explanatory Text 3 4" xfId="1538"/>
    <cellStyle name="Explanatory Text 4" xfId="1539"/>
    <cellStyle name="Explanatory Text 4 2" xfId="1540"/>
    <cellStyle name="Explanatory Text 4 2 2" xfId="1541"/>
    <cellStyle name="Explanatory Text 4 2 3" xfId="1542"/>
    <cellStyle name="Explanatory Text 4 2 4" xfId="1543"/>
    <cellStyle name="Explanatory Text 4 3" xfId="1544"/>
    <cellStyle name="Explanatory Text 4 4" xfId="1545"/>
    <cellStyle name="Explanatory Text 4 5" xfId="1546"/>
    <cellStyle name="Explanatory Text 5" xfId="1547"/>
    <cellStyle name="Fixed" xfId="1548"/>
    <cellStyle name="Fixed 2" xfId="1549"/>
    <cellStyle name="Fixed 2 2" xfId="1550"/>
    <cellStyle name="Good 2" xfId="1551"/>
    <cellStyle name="Good 2 2" xfId="1552"/>
    <cellStyle name="Good 2 2 2" xfId="1553"/>
    <cellStyle name="Good 2 2 2 2" xfId="1554"/>
    <cellStyle name="Good 2 2 2 3" xfId="1555"/>
    <cellStyle name="Good 2 2 2 4" xfId="1556"/>
    <cellStyle name="Good 2 2 3" xfId="1557"/>
    <cellStyle name="Good 2 2 3 2" xfId="1558"/>
    <cellStyle name="Good 2 2 4" xfId="1559"/>
    <cellStyle name="Good 2 2 5" xfId="1560"/>
    <cellStyle name="Good 2 3" xfId="1561"/>
    <cellStyle name="Good 2 3 2" xfId="1562"/>
    <cellStyle name="Good 2 4" xfId="1563"/>
    <cellStyle name="Good 2 5" xfId="1564"/>
    <cellStyle name="Good 3" xfId="1565"/>
    <cellStyle name="Good 3 2" xfId="1566"/>
    <cellStyle name="Good 3 3" xfId="1567"/>
    <cellStyle name="Good 3 4" xfId="1568"/>
    <cellStyle name="Good 4" xfId="1569"/>
    <cellStyle name="Good 4 2" xfId="1570"/>
    <cellStyle name="Good 4 2 2" xfId="1571"/>
    <cellStyle name="Good 4 2 3" xfId="1572"/>
    <cellStyle name="Good 4 2 4" xfId="1573"/>
    <cellStyle name="Good 4 3" xfId="1574"/>
    <cellStyle name="Good 4 4" xfId="1575"/>
    <cellStyle name="Good 4 5" xfId="1576"/>
    <cellStyle name="Good 5" xfId="1577"/>
    <cellStyle name="Grey" xfId="1578"/>
    <cellStyle name="Grey 2" xfId="1579"/>
    <cellStyle name="Header1" xfId="1580"/>
    <cellStyle name="Header1 2" xfId="1581"/>
    <cellStyle name="Header1 2 2" xfId="1582"/>
    <cellStyle name="Header1 2 3" xfId="1583"/>
    <cellStyle name="Header1 3" xfId="1584"/>
    <cellStyle name="Header1 3 2" xfId="1585"/>
    <cellStyle name="Header1 4" xfId="1586"/>
    <cellStyle name="Header2" xfId="1587"/>
    <cellStyle name="Header2 2" xfId="1588"/>
    <cellStyle name="Header2 2 2" xfId="1589"/>
    <cellStyle name="Header2 2 2 2" xfId="1590"/>
    <cellStyle name="Header2 2 2 3" xfId="1591"/>
    <cellStyle name="Header2 2 3" xfId="1592"/>
    <cellStyle name="Header2 2 3 2" xfId="1593"/>
    <cellStyle name="Header2 2 3 3" xfId="1594"/>
    <cellStyle name="Header2 2 4" xfId="1595"/>
    <cellStyle name="Header2 2 5" xfId="1596"/>
    <cellStyle name="Header2 2 6" xfId="1597"/>
    <cellStyle name="Header2 3" xfId="1598"/>
    <cellStyle name="Header2 3 2" xfId="1599"/>
    <cellStyle name="Header2 3 2 2" xfId="1600"/>
    <cellStyle name="Header2 3 2 3" xfId="1601"/>
    <cellStyle name="Header2 3 3" xfId="1602"/>
    <cellStyle name="Header2 3 4" xfId="1603"/>
    <cellStyle name="Header2 4" xfId="1604"/>
    <cellStyle name="Header2 4 2" xfId="1605"/>
    <cellStyle name="Header2 4 3" xfId="1606"/>
    <cellStyle name="Header2 4 4" xfId="1607"/>
    <cellStyle name="Header2 5" xfId="1608"/>
    <cellStyle name="Header2 6" xfId="1609"/>
    <cellStyle name="Header2 7" xfId="1610"/>
    <cellStyle name="Heading 1 2" xfId="1611"/>
    <cellStyle name="Heading 1 2 2" xfId="1612"/>
    <cellStyle name="Heading 1 2 2 2" xfId="1613"/>
    <cellStyle name="Heading 1 2 2 2 2" xfId="1614"/>
    <cellStyle name="Heading 1 2 2 2 3" xfId="1615"/>
    <cellStyle name="Heading 1 2 2 2 4" xfId="1616"/>
    <cellStyle name="Heading 1 2 2 3" xfId="1617"/>
    <cellStyle name="Heading 1 2 2 3 2" xfId="1618"/>
    <cellStyle name="Heading 1 2 2 4" xfId="1619"/>
    <cellStyle name="Heading 1 2 2 5" xfId="1620"/>
    <cellStyle name="Heading 1 2 3" xfId="1621"/>
    <cellStyle name="Heading 1 2 3 2" xfId="1622"/>
    <cellStyle name="Heading 1 2 4" xfId="1623"/>
    <cellStyle name="Heading 1 2 5" xfId="1624"/>
    <cellStyle name="Heading 1 2 6" xfId="1625"/>
    <cellStyle name="Heading 1 3" xfId="1626"/>
    <cellStyle name="Heading 1 3 2" xfId="1627"/>
    <cellStyle name="Heading 1 3 2 2" xfId="1628"/>
    <cellStyle name="Heading 1 3 2 3" xfId="1629"/>
    <cellStyle name="Heading 1 3 2 4" xfId="1630"/>
    <cellStyle name="Heading 1 3 3" xfId="1631"/>
    <cellStyle name="Heading 1 3 4" xfId="1632"/>
    <cellStyle name="Heading 1 3 5" xfId="1633"/>
    <cellStyle name="Heading 1 4" xfId="1634"/>
    <cellStyle name="Heading 1 4 2" xfId="1635"/>
    <cellStyle name="Heading 1 4 2 2" xfId="1636"/>
    <cellStyle name="Heading 1 4 2 3" xfId="1637"/>
    <cellStyle name="Heading 1 4 2 4" xfId="1638"/>
    <cellStyle name="Heading 1 4 3" xfId="1639"/>
    <cellStyle name="Heading 1 4 4" xfId="1640"/>
    <cellStyle name="Heading 1 4 5" xfId="1641"/>
    <cellStyle name="Heading 1 5" xfId="1642"/>
    <cellStyle name="Heading 2 2" xfId="1643"/>
    <cellStyle name="Heading 2 2 2" xfId="1644"/>
    <cellStyle name="Heading 2 2 2 2" xfId="1645"/>
    <cellStyle name="Heading 2 2 2 2 2" xfId="1646"/>
    <cellStyle name="Heading 2 2 2 2 3" xfId="1647"/>
    <cellStyle name="Heading 2 2 2 2 4" xfId="1648"/>
    <cellStyle name="Heading 2 2 2 3" xfId="1649"/>
    <cellStyle name="Heading 2 2 2 3 2" xfId="1650"/>
    <cellStyle name="Heading 2 2 2 4" xfId="1651"/>
    <cellStyle name="Heading 2 2 2 5" xfId="1652"/>
    <cellStyle name="Heading 2 2 3" xfId="1653"/>
    <cellStyle name="Heading 2 2 3 2" xfId="1654"/>
    <cellStyle name="Heading 2 2 4" xfId="1655"/>
    <cellStyle name="Heading 2 2 5" xfId="1656"/>
    <cellStyle name="Heading 2 2 6" xfId="1657"/>
    <cellStyle name="Heading 2 3" xfId="1658"/>
    <cellStyle name="Heading 2 3 2" xfId="1659"/>
    <cellStyle name="Heading 2 3 2 2" xfId="1660"/>
    <cellStyle name="Heading 2 3 2 3" xfId="1661"/>
    <cellStyle name="Heading 2 3 2 4" xfId="1662"/>
    <cellStyle name="Heading 2 3 3" xfId="1663"/>
    <cellStyle name="Heading 2 3 4" xfId="1664"/>
    <cellStyle name="Heading 2 3 5" xfId="1665"/>
    <cellStyle name="Heading 2 4" xfId="1666"/>
    <cellStyle name="Heading 2 4 2" xfId="1667"/>
    <cellStyle name="Heading 2 4 2 2" xfId="1668"/>
    <cellStyle name="Heading 2 4 2 3" xfId="1669"/>
    <cellStyle name="Heading 2 4 2 4" xfId="1670"/>
    <cellStyle name="Heading 2 4 3" xfId="1671"/>
    <cellStyle name="Heading 2 4 4" xfId="1672"/>
    <cellStyle name="Heading 2 4 5" xfId="1673"/>
    <cellStyle name="Heading 2 5" xfId="1674"/>
    <cellStyle name="Heading 3 2" xfId="1675"/>
    <cellStyle name="Heading 3 2 2" xfId="1676"/>
    <cellStyle name="Heading 3 2 2 2" xfId="1677"/>
    <cellStyle name="Heading 3 2 2 2 2" xfId="1678"/>
    <cellStyle name="Heading 3 2 2 2 3" xfId="1679"/>
    <cellStyle name="Heading 3 2 2 2 4" xfId="1680"/>
    <cellStyle name="Heading 3 2 2 3" xfId="1681"/>
    <cellStyle name="Heading 3 2 2 3 2" xfId="1682"/>
    <cellStyle name="Heading 3 2 2 4" xfId="1683"/>
    <cellStyle name="Heading 3 2 2 5" xfId="1684"/>
    <cellStyle name="Heading 3 2 3" xfId="1685"/>
    <cellStyle name="Heading 3 2 3 2" xfId="1686"/>
    <cellStyle name="Heading 3 2 4" xfId="1687"/>
    <cellStyle name="Heading 3 2 5" xfId="1688"/>
    <cellStyle name="Heading 3 2 6" xfId="1689"/>
    <cellStyle name="Heading 3 3" xfId="1690"/>
    <cellStyle name="Heading 3 3 2" xfId="1691"/>
    <cellStyle name="Heading 3 3 3" xfId="1692"/>
    <cellStyle name="Heading 3 3 4" xfId="1693"/>
    <cellStyle name="Heading 3 4" xfId="1694"/>
    <cellStyle name="Heading 3 4 2" xfId="1695"/>
    <cellStyle name="Heading 3 4 2 2" xfId="1696"/>
    <cellStyle name="Heading 3 4 2 3" xfId="1697"/>
    <cellStyle name="Heading 3 4 2 4" xfId="1698"/>
    <cellStyle name="Heading 3 4 3" xfId="1699"/>
    <cellStyle name="Heading 3 4 4" xfId="1700"/>
    <cellStyle name="Heading 3 4 5" xfId="1701"/>
    <cellStyle name="Heading 3 5" xfId="1702"/>
    <cellStyle name="Heading 4 2" xfId="1703"/>
    <cellStyle name="Heading 4 2 2" xfId="1704"/>
    <cellStyle name="Heading 4 2 2 2" xfId="1705"/>
    <cellStyle name="Heading 4 2 2 2 2" xfId="1706"/>
    <cellStyle name="Heading 4 2 2 2 3" xfId="1707"/>
    <cellStyle name="Heading 4 2 2 2 4" xfId="1708"/>
    <cellStyle name="Heading 4 2 2 3" xfId="1709"/>
    <cellStyle name="Heading 4 2 2 3 2" xfId="1710"/>
    <cellStyle name="Heading 4 2 2 4" xfId="1711"/>
    <cellStyle name="Heading 4 2 2 5" xfId="1712"/>
    <cellStyle name="Heading 4 2 3" xfId="1713"/>
    <cellStyle name="Heading 4 2 3 2" xfId="1714"/>
    <cellStyle name="Heading 4 2 4" xfId="1715"/>
    <cellStyle name="Heading 4 2 5" xfId="1716"/>
    <cellStyle name="Heading 4 2 6" xfId="1717"/>
    <cellStyle name="Heading 4 3" xfId="1718"/>
    <cellStyle name="Heading 4 3 2" xfId="1719"/>
    <cellStyle name="Heading 4 3 3" xfId="1720"/>
    <cellStyle name="Heading 4 3 4" xfId="1721"/>
    <cellStyle name="Heading 4 4" xfId="1722"/>
    <cellStyle name="Heading 4 4 2" xfId="1723"/>
    <cellStyle name="Heading 4 4 2 2" xfId="1724"/>
    <cellStyle name="Heading 4 4 2 3" xfId="1725"/>
    <cellStyle name="Heading 4 4 2 4" xfId="1726"/>
    <cellStyle name="Heading 4 4 3" xfId="1727"/>
    <cellStyle name="Heading 4 4 4" xfId="1728"/>
    <cellStyle name="Heading 4 4 5" xfId="1729"/>
    <cellStyle name="Heading 4 5" xfId="1730"/>
    <cellStyle name="Heading1" xfId="1731"/>
    <cellStyle name="Heading1 1" xfId="1732"/>
    <cellStyle name="Heading1 2" xfId="1733"/>
    <cellStyle name="Heading1_~6769269" xfId="1734"/>
    <cellStyle name="Heading2" xfId="1735"/>
    <cellStyle name="Heading2 2" xfId="1736"/>
    <cellStyle name="Heading2 2 2" xfId="1737"/>
    <cellStyle name="Hyperlink 10" xfId="1738"/>
    <cellStyle name="Hyperlink 10 2" xfId="1739"/>
    <cellStyle name="Hyperlink 10 3" xfId="1740"/>
    <cellStyle name="Hyperlink 11" xfId="1741"/>
    <cellStyle name="Hyperlink 11 2" xfId="1742"/>
    <cellStyle name="Hyperlink 12" xfId="1743"/>
    <cellStyle name="Hyperlink 13" xfId="1744"/>
    <cellStyle name="Hyperlink 14" xfId="1745"/>
    <cellStyle name="Hyperlink 15" xfId="1746"/>
    <cellStyle name="Hyperlink 2" xfId="1747"/>
    <cellStyle name="Hyperlink 2 10" xfId="1748"/>
    <cellStyle name="Hyperlink 2 11" xfId="1749"/>
    <cellStyle name="Hyperlink 2 2" xfId="1750"/>
    <cellStyle name="Hyperlink 2 2 2" xfId="1751"/>
    <cellStyle name="Hyperlink 2 2 2 2" xfId="1752"/>
    <cellStyle name="Hyperlink 2 2 2 3" xfId="1753"/>
    <cellStyle name="Hyperlink 2 2 2 4" xfId="1754"/>
    <cellStyle name="Hyperlink 2 2 3" xfId="1755"/>
    <cellStyle name="Hyperlink 2 2 4" xfId="1756"/>
    <cellStyle name="Hyperlink 2 2 5" xfId="1757"/>
    <cellStyle name="Hyperlink 2 2 6" xfId="1758"/>
    <cellStyle name="Hyperlink 2 2 7" xfId="1759"/>
    <cellStyle name="Hyperlink 2 3" xfId="1760"/>
    <cellStyle name="Hyperlink 2 3 2" xfId="1761"/>
    <cellStyle name="Hyperlink 2 3 2 2" xfId="1762"/>
    <cellStyle name="Hyperlink 2 3 2 3" xfId="1763"/>
    <cellStyle name="Hyperlink 2 3 3" xfId="1764"/>
    <cellStyle name="Hyperlink 2 3 4" xfId="1765"/>
    <cellStyle name="Hyperlink 2 3 5" xfId="1766"/>
    <cellStyle name="Hyperlink 2 3 6" xfId="1767"/>
    <cellStyle name="Hyperlink 2 4" xfId="1768"/>
    <cellStyle name="Hyperlink 2 4 2" xfId="1769"/>
    <cellStyle name="Hyperlink 2 4 3" xfId="1770"/>
    <cellStyle name="Hyperlink 2 4 4" xfId="1771"/>
    <cellStyle name="Hyperlink 2 5" xfId="1772"/>
    <cellStyle name="Hyperlink 2 5 2" xfId="1773"/>
    <cellStyle name="Hyperlink 2 6" xfId="1774"/>
    <cellStyle name="Hyperlink 2 7" xfId="1775"/>
    <cellStyle name="Hyperlink 2 8" xfId="1776"/>
    <cellStyle name="Hyperlink 2 9" xfId="1777"/>
    <cellStyle name="Hyperlink 3" xfId="1778"/>
    <cellStyle name="Hyperlink 3 2" xfId="1779"/>
    <cellStyle name="Hyperlink 3 2 2" xfId="1780"/>
    <cellStyle name="Hyperlink 3 2 2 2" xfId="1781"/>
    <cellStyle name="Hyperlink 3 2 2 3" xfId="1782"/>
    <cellStyle name="Hyperlink 3 2 3" xfId="1783"/>
    <cellStyle name="Hyperlink 3 2 4" xfId="1784"/>
    <cellStyle name="Hyperlink 3 2 5" xfId="1785"/>
    <cellStyle name="Hyperlink 3 2 6" xfId="1786"/>
    <cellStyle name="Hyperlink 3 3" xfId="1787"/>
    <cellStyle name="Hyperlink 3 3 2" xfId="1788"/>
    <cellStyle name="Hyperlink 3 3 2 2" xfId="1789"/>
    <cellStyle name="Hyperlink 3 3 3" xfId="1790"/>
    <cellStyle name="Hyperlink 3 3 4" xfId="1791"/>
    <cellStyle name="Hyperlink 3 3 5" xfId="1792"/>
    <cellStyle name="Hyperlink 3 4" xfId="1793"/>
    <cellStyle name="Hyperlink 3 4 2" xfId="1794"/>
    <cellStyle name="Hyperlink 3 4 3" xfId="1795"/>
    <cellStyle name="Hyperlink 3 5" xfId="1796"/>
    <cellStyle name="Hyperlink 3 5 2" xfId="1797"/>
    <cellStyle name="Hyperlink 3 6" xfId="1798"/>
    <cellStyle name="Hyperlink 3 7" xfId="1799"/>
    <cellStyle name="Hyperlink 3 8" xfId="1800"/>
    <cellStyle name="Hyperlink 3 9" xfId="1801"/>
    <cellStyle name="Hyperlink 4" xfId="1802"/>
    <cellStyle name="Hyperlink 4 2" xfId="1803"/>
    <cellStyle name="Hyperlink 4 2 2" xfId="1804"/>
    <cellStyle name="Hyperlink 4 2 3" xfId="1805"/>
    <cellStyle name="Hyperlink 4 2 4" xfId="1806"/>
    <cellStyle name="Hyperlink 4 2 5" xfId="1807"/>
    <cellStyle name="Hyperlink 4 3" xfId="1808"/>
    <cellStyle name="Hyperlink 4 3 2" xfId="1809"/>
    <cellStyle name="Hyperlink 4 4" xfId="1810"/>
    <cellStyle name="Hyperlink 4 5" xfId="1811"/>
    <cellStyle name="Hyperlink 4 6" xfId="1812"/>
    <cellStyle name="Hyperlink 4 7" xfId="1813"/>
    <cellStyle name="Hyperlink 5" xfId="1814"/>
    <cellStyle name="Hyperlink 5 2" xfId="1815"/>
    <cellStyle name="Hyperlink 5 2 2" xfId="1816"/>
    <cellStyle name="Hyperlink 5 2 2 2" xfId="1817"/>
    <cellStyle name="Hyperlink 5 2 3" xfId="1818"/>
    <cellStyle name="Hyperlink 5 2 4" xfId="1819"/>
    <cellStyle name="Hyperlink 5 2 5" xfId="1820"/>
    <cellStyle name="Hyperlink 5 3" xfId="1821"/>
    <cellStyle name="Hyperlink 5 3 2" xfId="1822"/>
    <cellStyle name="Hyperlink 5 3 3" xfId="1823"/>
    <cellStyle name="Hyperlink 5 4" xfId="1824"/>
    <cellStyle name="Hyperlink 5 5" xfId="1825"/>
    <cellStyle name="Hyperlink 5 6" xfId="1826"/>
    <cellStyle name="Hyperlink 5 7" xfId="1827"/>
    <cellStyle name="Hyperlink 6" xfId="1828"/>
    <cellStyle name="Hyperlink 6 2" xfId="1829"/>
    <cellStyle name="Hyperlink 6 2 2" xfId="1830"/>
    <cellStyle name="Hyperlink 6 2 2 2" xfId="1831"/>
    <cellStyle name="Hyperlink 6 2 3" xfId="1832"/>
    <cellStyle name="Hyperlink 6 2 4" xfId="1833"/>
    <cellStyle name="Hyperlink 6 3" xfId="1834"/>
    <cellStyle name="Hyperlink 6 4" xfId="1835"/>
    <cellStyle name="Hyperlink 6 5" xfId="1836"/>
    <cellStyle name="Hyperlink 6 6" xfId="1837"/>
    <cellStyle name="Hyperlink 7" xfId="1838"/>
    <cellStyle name="Hyperlink 7 2" xfId="1839"/>
    <cellStyle name="Hyperlink 7 2 2" xfId="1840"/>
    <cellStyle name="Hyperlink 7 2 3" xfId="1841"/>
    <cellStyle name="Hyperlink 7 3" xfId="1842"/>
    <cellStyle name="Hyperlink 7 4" xfId="1843"/>
    <cellStyle name="Hyperlink 7 5" xfId="1844"/>
    <cellStyle name="Hyperlink 7 6" xfId="1845"/>
    <cellStyle name="Hyperlink 8" xfId="1846"/>
    <cellStyle name="Hyperlink 8 2" xfId="1847"/>
    <cellStyle name="Hyperlink 8 3" xfId="1848"/>
    <cellStyle name="Hyperlink 9" xfId="1849"/>
    <cellStyle name="Hyperlink 9 2" xfId="1850"/>
    <cellStyle name="Hyperlink 9 3" xfId="1851"/>
    <cellStyle name="Hyperlink 9 4" xfId="1852"/>
    <cellStyle name="Hyperlink seguido" xfId="1853"/>
    <cellStyle name="Input [yellow]" xfId="1854"/>
    <cellStyle name="Input [yellow] 2" xfId="1855"/>
    <cellStyle name="Input 2" xfId="1856"/>
    <cellStyle name="Input 2 2" xfId="1857"/>
    <cellStyle name="Input 2 2 2" xfId="1858"/>
    <cellStyle name="Input 2 2 2 2" xfId="1859"/>
    <cellStyle name="Input 2 2 2 2 2" xfId="1860"/>
    <cellStyle name="Input 2 2 2 2 2 2" xfId="1861"/>
    <cellStyle name="Input 2 2 2 2 2 3" xfId="1862"/>
    <cellStyle name="Input 2 2 2 2 2 4" xfId="1863"/>
    <cellStyle name="Input 2 2 2 2 3" xfId="1864"/>
    <cellStyle name="Input 2 2 2 2 4" xfId="1865"/>
    <cellStyle name="Input 2 2 2 2 5" xfId="1866"/>
    <cellStyle name="Input 2 2 2 3" xfId="1867"/>
    <cellStyle name="Input 2 2 2 3 2" xfId="1868"/>
    <cellStyle name="Input 2 2 2 3 3" xfId="1869"/>
    <cellStyle name="Input 2 2 2 3 4" xfId="1870"/>
    <cellStyle name="Input 2 2 2 4" xfId="1871"/>
    <cellStyle name="Input 2 2 2 4 2" xfId="1872"/>
    <cellStyle name="Input 2 2 2 4 3" xfId="1873"/>
    <cellStyle name="Input 2 2 2 4 4" xfId="1874"/>
    <cellStyle name="Input 2 2 2 5" xfId="1875"/>
    <cellStyle name="Input 2 2 2 6" xfId="1876"/>
    <cellStyle name="Input 2 2 2 7" xfId="1877"/>
    <cellStyle name="Input 2 2 3" xfId="1878"/>
    <cellStyle name="Input 2 2 3 2" xfId="1879"/>
    <cellStyle name="Input 2 2 3 2 2" xfId="1880"/>
    <cellStyle name="Input 2 2 3 2 3" xfId="1881"/>
    <cellStyle name="Input 2 2 3 2 4" xfId="1882"/>
    <cellStyle name="Input 2 2 3 3" xfId="1883"/>
    <cellStyle name="Input 2 2 3 4" xfId="1884"/>
    <cellStyle name="Input 2 2 3 5" xfId="1885"/>
    <cellStyle name="Input 2 2 4" xfId="1886"/>
    <cellStyle name="Input 2 2 4 2" xfId="1887"/>
    <cellStyle name="Input 2 2 4 3" xfId="1888"/>
    <cellStyle name="Input 2 2 4 4" xfId="1889"/>
    <cellStyle name="Input 2 2 5" xfId="1890"/>
    <cellStyle name="Input 2 2 5 2" xfId="1891"/>
    <cellStyle name="Input 2 2 5 3" xfId="1892"/>
    <cellStyle name="Input 2 2 5 4" xfId="1893"/>
    <cellStyle name="Input 2 2 6" xfId="1894"/>
    <cellStyle name="Input 2 2 7" xfId="1895"/>
    <cellStyle name="Input 2 2 8" xfId="1896"/>
    <cellStyle name="Input 2 3" xfId="1897"/>
    <cellStyle name="Input 2 3 2" xfId="1898"/>
    <cellStyle name="Input 2 3 2 2" xfId="1899"/>
    <cellStyle name="Input 2 3 2 3" xfId="1900"/>
    <cellStyle name="Input 2 3 2 4" xfId="1901"/>
    <cellStyle name="Input 2 3 3" xfId="1902"/>
    <cellStyle name="Input 2 3 4" xfId="1903"/>
    <cellStyle name="Input 2 3 5" xfId="1904"/>
    <cellStyle name="Input 2 4" xfId="1905"/>
    <cellStyle name="Input 2 4 2" xfId="1906"/>
    <cellStyle name="Input 2 4 3" xfId="1907"/>
    <cellStyle name="Input 2 4 4" xfId="1908"/>
    <cellStyle name="Input 2 5" xfId="1909"/>
    <cellStyle name="Input 2 5 2" xfId="1910"/>
    <cellStyle name="Input 2 5 3" xfId="1911"/>
    <cellStyle name="Input 2 5 4" xfId="1912"/>
    <cellStyle name="Input 2 6" xfId="1913"/>
    <cellStyle name="Input 2 7" xfId="1914"/>
    <cellStyle name="Input 2 8" xfId="1915"/>
    <cellStyle name="Input 2 9" xfId="1916"/>
    <cellStyle name="Input 3" xfId="1917"/>
    <cellStyle name="Input 3 2" xfId="1918"/>
    <cellStyle name="Input 3 2 2" xfId="1919"/>
    <cellStyle name="Input 3 2 2 2" xfId="1920"/>
    <cellStyle name="Input 3 2 2 3" xfId="1921"/>
    <cellStyle name="Input 3 2 2 4" xfId="1922"/>
    <cellStyle name="Input 3 2 3" xfId="1923"/>
    <cellStyle name="Input 3 2 4" xfId="1924"/>
    <cellStyle name="Input 3 2 5" xfId="1925"/>
    <cellStyle name="Input 3 3" xfId="1926"/>
    <cellStyle name="Input 3 3 2" xfId="1927"/>
    <cellStyle name="Input 3 3 3" xfId="1928"/>
    <cellStyle name="Input 3 3 4" xfId="1929"/>
    <cellStyle name="Input 3 4" xfId="1930"/>
    <cellStyle name="Input 3 4 2" xfId="1931"/>
    <cellStyle name="Input 3 4 3" xfId="1932"/>
    <cellStyle name="Input 3 4 4" xfId="1933"/>
    <cellStyle name="Input 3 5" xfId="1934"/>
    <cellStyle name="Input 3 6" xfId="1935"/>
    <cellStyle name="Input 3 7" xfId="1936"/>
    <cellStyle name="Input 4" xfId="1937"/>
    <cellStyle name="Input 4 2" xfId="1938"/>
    <cellStyle name="Input 4 2 2" xfId="1939"/>
    <cellStyle name="Input 4 2 2 2" xfId="1940"/>
    <cellStyle name="Input 4 2 2 2 2" xfId="1941"/>
    <cellStyle name="Input 4 2 2 2 3" xfId="1942"/>
    <cellStyle name="Input 4 2 2 2 4" xfId="1943"/>
    <cellStyle name="Input 4 2 2 3" xfId="1944"/>
    <cellStyle name="Input 4 2 2 4" xfId="1945"/>
    <cellStyle name="Input 4 2 2 5" xfId="1946"/>
    <cellStyle name="Input 4 2 3" xfId="1947"/>
    <cellStyle name="Input 4 2 3 2" xfId="1948"/>
    <cellStyle name="Input 4 2 3 3" xfId="1949"/>
    <cellStyle name="Input 4 2 3 4" xfId="1950"/>
    <cellStyle name="Input 4 2 4" xfId="1951"/>
    <cellStyle name="Input 4 2 4 2" xfId="1952"/>
    <cellStyle name="Input 4 2 4 3" xfId="1953"/>
    <cellStyle name="Input 4 2 4 4" xfId="1954"/>
    <cellStyle name="Input 4 2 5" xfId="1955"/>
    <cellStyle name="Input 4 2 6" xfId="1956"/>
    <cellStyle name="Input 4 2 7" xfId="1957"/>
    <cellStyle name="Input 4 3" xfId="1958"/>
    <cellStyle name="Input 4 3 2" xfId="1959"/>
    <cellStyle name="Input 4 3 2 2" xfId="1960"/>
    <cellStyle name="Input 4 3 2 3" xfId="1961"/>
    <cellStyle name="Input 4 3 2 4" xfId="1962"/>
    <cellStyle name="Input 4 3 3" xfId="1963"/>
    <cellStyle name="Input 4 3 4" xfId="1964"/>
    <cellStyle name="Input 4 3 5" xfId="1965"/>
    <cellStyle name="Input 4 4" xfId="1966"/>
    <cellStyle name="Input 4 4 2" xfId="1967"/>
    <cellStyle name="Input 4 4 3" xfId="1968"/>
    <cellStyle name="Input 4 4 4" xfId="1969"/>
    <cellStyle name="Input 4 5" xfId="1970"/>
    <cellStyle name="Input 4 5 2" xfId="1971"/>
    <cellStyle name="Input 4 5 3" xfId="1972"/>
    <cellStyle name="Input 4 5 4" xfId="1973"/>
    <cellStyle name="Input 4 6" xfId="1974"/>
    <cellStyle name="Input 4 7" xfId="1975"/>
    <cellStyle name="Input 4 8" xfId="1976"/>
    <cellStyle name="Input 5" xfId="1977"/>
    <cellStyle name="Input 5 2" xfId="1978"/>
    <cellStyle name="Input 5 2 2" xfId="1979"/>
    <cellStyle name="Input 5 2 2 2" xfId="1980"/>
    <cellStyle name="Input 5 2 2 2 2" xfId="1981"/>
    <cellStyle name="Input 5 2 2 2 3" xfId="1982"/>
    <cellStyle name="Input 5 2 2 2 4" xfId="1983"/>
    <cellStyle name="Input 5 2 2 3" xfId="1984"/>
    <cellStyle name="Input 5 2 2 4" xfId="1985"/>
    <cellStyle name="Input 5 2 2 5" xfId="1986"/>
    <cellStyle name="Input 5 2 3" xfId="1987"/>
    <cellStyle name="Input 5 2 3 2" xfId="1988"/>
    <cellStyle name="Input 5 2 3 3" xfId="1989"/>
    <cellStyle name="Input 5 2 3 4" xfId="1990"/>
    <cellStyle name="Input 5 2 4" xfId="1991"/>
    <cellStyle name="Input 5 2 4 2" xfId="1992"/>
    <cellStyle name="Input 5 2 4 3" xfId="1993"/>
    <cellStyle name="Input 5 2 4 4" xfId="1994"/>
    <cellStyle name="Input 5 2 5" xfId="1995"/>
    <cellStyle name="Input 5 2 6" xfId="1996"/>
    <cellStyle name="Input 5 2 7" xfId="1997"/>
    <cellStyle name="Input 5 3" xfId="1998"/>
    <cellStyle name="Input 5 3 2" xfId="1999"/>
    <cellStyle name="Input 5 3 2 2" xfId="2000"/>
    <cellStyle name="Input 5 3 2 3" xfId="2001"/>
    <cellStyle name="Input 5 3 2 4" xfId="2002"/>
    <cellStyle name="Input 5 3 3" xfId="2003"/>
    <cellStyle name="Input 5 3 4" xfId="2004"/>
    <cellStyle name="Input 5 3 5" xfId="2005"/>
    <cellStyle name="Input 5 4" xfId="2006"/>
    <cellStyle name="Input 5 4 2" xfId="2007"/>
    <cellStyle name="Input 5 4 3" xfId="2008"/>
    <cellStyle name="Input 5 4 4" xfId="2009"/>
    <cellStyle name="Input 5 5" xfId="2010"/>
    <cellStyle name="Input 5 5 2" xfId="2011"/>
    <cellStyle name="Input 5 5 3" xfId="2012"/>
    <cellStyle name="Input 5 5 4" xfId="2013"/>
    <cellStyle name="Input 5 6" xfId="2014"/>
    <cellStyle name="Input 5 7" xfId="2015"/>
    <cellStyle name="Input 5 8" xfId="2016"/>
    <cellStyle name="Input 6" xfId="2017"/>
    <cellStyle name="Input 6 2" xfId="2018"/>
    <cellStyle name="Input 6 3" xfId="2019"/>
    <cellStyle name="Input 6 4" xfId="2020"/>
    <cellStyle name="Input Cells" xfId="2021"/>
    <cellStyle name="Lien hypertexte 2" xfId="2022"/>
    <cellStyle name="Linked Cell 2" xfId="2023"/>
    <cellStyle name="Linked Cell 2 2" xfId="2024"/>
    <cellStyle name="Linked Cell 2 2 2" xfId="2025"/>
    <cellStyle name="Linked Cell 2 2 2 2" xfId="2026"/>
    <cellStyle name="Linked Cell 2 2 2 3" xfId="2027"/>
    <cellStyle name="Linked Cell 2 2 2 4" xfId="2028"/>
    <cellStyle name="Linked Cell 2 2 3" xfId="2029"/>
    <cellStyle name="Linked Cell 2 2 3 2" xfId="2030"/>
    <cellStyle name="Linked Cell 2 2 4" xfId="2031"/>
    <cellStyle name="Linked Cell 2 2 5" xfId="2032"/>
    <cellStyle name="Linked Cell 2 3" xfId="2033"/>
    <cellStyle name="Linked Cell 2 3 2" xfId="2034"/>
    <cellStyle name="Linked Cell 2 4" xfId="2035"/>
    <cellStyle name="Linked Cell 2 5" xfId="2036"/>
    <cellStyle name="Linked Cell 2 6" xfId="2037"/>
    <cellStyle name="Linked Cell 3" xfId="2038"/>
    <cellStyle name="Linked Cell 3 2" xfId="2039"/>
    <cellStyle name="Linked Cell 3 3" xfId="2040"/>
    <cellStyle name="Linked Cell 3 4" xfId="2041"/>
    <cellStyle name="Linked Cell 4" xfId="2042"/>
    <cellStyle name="Linked Cell 4 2" xfId="2043"/>
    <cellStyle name="Linked Cell 4 2 2" xfId="2044"/>
    <cellStyle name="Linked Cell 4 2 3" xfId="2045"/>
    <cellStyle name="Linked Cell 4 2 4" xfId="2046"/>
    <cellStyle name="Linked Cell 4 3" xfId="2047"/>
    <cellStyle name="Linked Cell 4 4" xfId="2048"/>
    <cellStyle name="Linked Cell 4 5" xfId="2049"/>
    <cellStyle name="Linked Cell 5" xfId="2050"/>
    <cellStyle name="Linked Cells" xfId="2051"/>
    <cellStyle name="Milliers [0]_!!!GO" xfId="2052"/>
    <cellStyle name="Milliers_!!!GO" xfId="2053"/>
    <cellStyle name="Moeda [0]_aola" xfId="2054"/>
    <cellStyle name="Moeda_aola" xfId="2055"/>
    <cellStyle name="Monétaire [0]_!!!GO" xfId="2056"/>
    <cellStyle name="Monétaire_!!!GO" xfId="2057"/>
    <cellStyle name="Neutral 2" xfId="2058"/>
    <cellStyle name="Neutral 2 2" xfId="2059"/>
    <cellStyle name="Neutral 2 2 2" xfId="2060"/>
    <cellStyle name="Neutral 2 2 2 2" xfId="2061"/>
    <cellStyle name="Neutral 2 2 2 3" xfId="2062"/>
    <cellStyle name="Neutral 2 2 2 4" xfId="2063"/>
    <cellStyle name="Neutral 2 2 3" xfId="2064"/>
    <cellStyle name="Neutral 2 2 3 2" xfId="2065"/>
    <cellStyle name="Neutral 2 2 4" xfId="2066"/>
    <cellStyle name="Neutral 2 2 5" xfId="2067"/>
    <cellStyle name="Neutral 2 3" xfId="2068"/>
    <cellStyle name="Neutral 2 3 2" xfId="2069"/>
    <cellStyle name="Neutral 2 4" xfId="2070"/>
    <cellStyle name="Neutral 2 5" xfId="2071"/>
    <cellStyle name="Neutral 3" xfId="2072"/>
    <cellStyle name="Neutral 3 2" xfId="2073"/>
    <cellStyle name="Neutral 3 3" xfId="2074"/>
    <cellStyle name="Neutral 3 4" xfId="2075"/>
    <cellStyle name="Neutral 4" xfId="2076"/>
    <cellStyle name="Neutral 4 2" xfId="2077"/>
    <cellStyle name="Neutral 4 2 2" xfId="2078"/>
    <cellStyle name="Neutral 4 2 3" xfId="2079"/>
    <cellStyle name="Neutral 4 2 4" xfId="2080"/>
    <cellStyle name="Neutral 4 3" xfId="2081"/>
    <cellStyle name="Neutral 4 4" xfId="2082"/>
    <cellStyle name="Neutral 4 5" xfId="2083"/>
    <cellStyle name="Neutral 5" xfId="2084"/>
    <cellStyle name="no dec" xfId="2085"/>
    <cellStyle name="Normal - Style1" xfId="2086"/>
    <cellStyle name="Normal - Style1 2" xfId="2087"/>
    <cellStyle name="Normal - Style1 2 2" xfId="2088"/>
    <cellStyle name="Normal - Style1 2 3" xfId="2089"/>
    <cellStyle name="Normal - Style1 2 4" xfId="2090"/>
    <cellStyle name="Normal - Style1 3" xfId="2091"/>
    <cellStyle name="Normal 10" xfId="2092"/>
    <cellStyle name="Normal 10 2" xfId="2093"/>
    <cellStyle name="Normal 10 2 2" xfId="2094"/>
    <cellStyle name="Normal 10 2 2 2" xfId="2095"/>
    <cellStyle name="Normal 10 2 2 2 2" xfId="2096"/>
    <cellStyle name="Normal 10 2 2 2 2 2" xfId="2097"/>
    <cellStyle name="Normal 10 2 2 2 3" xfId="2098"/>
    <cellStyle name="Normal 10 2 2 3" xfId="2099"/>
    <cellStyle name="Normal 10 2 2 3 2" xfId="2100"/>
    <cellStyle name="Normal 10 2 2 3 2 2" xfId="2101"/>
    <cellStyle name="Normal 10 2 2 3 3" xfId="2102"/>
    <cellStyle name="Normal 10 2 2 4" xfId="2103"/>
    <cellStyle name="Normal 10 2 2 4 2" xfId="2104"/>
    <cellStyle name="Normal 10 2 2 5" xfId="2105"/>
    <cellStyle name="Normal 10 2 2 6" xfId="2106"/>
    <cellStyle name="Normal 10 2 3" xfId="2107"/>
    <cellStyle name="Normal 10 2 3 2" xfId="2108"/>
    <cellStyle name="Normal 10 2 3 2 2" xfId="2109"/>
    <cellStyle name="Normal 10 2 3 3" xfId="2110"/>
    <cellStyle name="Normal 10 2 3 4" xfId="2111"/>
    <cellStyle name="Normal 10 2 4" xfId="2112"/>
    <cellStyle name="Normal 10 2 4 2" xfId="2113"/>
    <cellStyle name="Normal 10 2 4 2 2" xfId="2114"/>
    <cellStyle name="Normal 10 2 4 3" xfId="2115"/>
    <cellStyle name="Normal 10 2 5" xfId="2116"/>
    <cellStyle name="Normal 10 2 5 2" xfId="2117"/>
    <cellStyle name="Normal 10 2 6" xfId="2118"/>
    <cellStyle name="Normal 10 2 7" xfId="2119"/>
    <cellStyle name="Normal 10 2 8" xfId="2120"/>
    <cellStyle name="Normal 10 3" xfId="2121"/>
    <cellStyle name="Normal 10 3 2" xfId="2122"/>
    <cellStyle name="Normal 10 3 2 2" xfId="2123"/>
    <cellStyle name="Normal 10 3 2 2 2" xfId="2124"/>
    <cellStyle name="Normal 10 3 2 3" xfId="2125"/>
    <cellStyle name="Normal 10 3 2 4" xfId="2126"/>
    <cellStyle name="Normal 10 3 3" xfId="2127"/>
    <cellStyle name="Normal 10 3 3 2" xfId="2128"/>
    <cellStyle name="Normal 10 3 3 2 2" xfId="2129"/>
    <cellStyle name="Normal 10 3 3 3" xfId="2130"/>
    <cellStyle name="Normal 10 3 4" xfId="2131"/>
    <cellStyle name="Normal 10 3 4 2" xfId="2132"/>
    <cellStyle name="Normal 10 3 5" xfId="2133"/>
    <cellStyle name="Normal 10 3 6" xfId="2134"/>
    <cellStyle name="Normal 10 4" xfId="2135"/>
    <cellStyle name="Normal 10 4 2" xfId="2136"/>
    <cellStyle name="Normal 10 4 2 2" xfId="2137"/>
    <cellStyle name="Normal 10 4 3" xfId="2138"/>
    <cellStyle name="Normal 10 4 4" xfId="2139"/>
    <cellStyle name="Normal 10 5" xfId="2140"/>
    <cellStyle name="Normal 10 5 2" xfId="2141"/>
    <cellStyle name="Normal 10 5 2 2" xfId="2142"/>
    <cellStyle name="Normal 10 5 3" xfId="2143"/>
    <cellStyle name="Normal 10 5 4" xfId="2144"/>
    <cellStyle name="Normal 10 6" xfId="2145"/>
    <cellStyle name="Normal 10 6 2" xfId="2146"/>
    <cellStyle name="Normal 10 6 3" xfId="2147"/>
    <cellStyle name="Normal 10 7" xfId="2148"/>
    <cellStyle name="Normal 10 8" xfId="2149"/>
    <cellStyle name="Normal 10 9" xfId="2150"/>
    <cellStyle name="Normal 11" xfId="2151"/>
    <cellStyle name="Normal 11 10" xfId="2152"/>
    <cellStyle name="Normal 11 11" xfId="2153"/>
    <cellStyle name="Normal 11 2" xfId="2154"/>
    <cellStyle name="Normal 11 2 2" xfId="2155"/>
    <cellStyle name="Normal 11 2 2 2" xfId="2156"/>
    <cellStyle name="Normal 11 2 2 2 2" xfId="2157"/>
    <cellStyle name="Normal 11 2 2 2 2 2" xfId="2158"/>
    <cellStyle name="Normal 11 2 2 2 3" xfId="2159"/>
    <cellStyle name="Normal 11 2 2 3" xfId="2160"/>
    <cellStyle name="Normal 11 2 2 3 2" xfId="2161"/>
    <cellStyle name="Normal 11 2 2 3 2 2" xfId="2162"/>
    <cellStyle name="Normal 11 2 2 3 3" xfId="2163"/>
    <cellStyle name="Normal 11 2 2 4" xfId="2164"/>
    <cellStyle name="Normal 11 2 2 4 2" xfId="2165"/>
    <cellStyle name="Normal 11 2 2 5" xfId="2166"/>
    <cellStyle name="Normal 11 2 2 6" xfId="2167"/>
    <cellStyle name="Normal 11 2 3" xfId="2168"/>
    <cellStyle name="Normal 11 2 3 2" xfId="2169"/>
    <cellStyle name="Normal 11 2 3 2 2" xfId="2170"/>
    <cellStyle name="Normal 11 2 3 3" xfId="2171"/>
    <cellStyle name="Normal 11 2 3 4" xfId="2172"/>
    <cellStyle name="Normal 11 2 4" xfId="2173"/>
    <cellStyle name="Normal 11 2 4 2" xfId="2174"/>
    <cellStyle name="Normal 11 2 4 2 2" xfId="2175"/>
    <cellStyle name="Normal 11 2 4 3" xfId="2176"/>
    <cellStyle name="Normal 11 2 5" xfId="2177"/>
    <cellStyle name="Normal 11 2 5 2" xfId="2178"/>
    <cellStyle name="Normal 11 2 6" xfId="2179"/>
    <cellStyle name="Normal 11 2 7" xfId="2180"/>
    <cellStyle name="Normal 11 2 8" xfId="2181"/>
    <cellStyle name="Normal 11 3" xfId="2182"/>
    <cellStyle name="Normal 11 3 2" xfId="2183"/>
    <cellStyle name="Normal 11 3 2 2" xfId="2184"/>
    <cellStyle name="Normal 11 3 2 2 2" xfId="2185"/>
    <cellStyle name="Normal 11 3 2 3" xfId="2186"/>
    <cellStyle name="Normal 11 3 3" xfId="2187"/>
    <cellStyle name="Normal 11 3 3 2" xfId="2188"/>
    <cellStyle name="Normal 11 3 3 2 2" xfId="2189"/>
    <cellStyle name="Normal 11 3 3 3" xfId="2190"/>
    <cellStyle name="Normal 11 3 4" xfId="2191"/>
    <cellStyle name="Normal 11 3 4 2" xfId="2192"/>
    <cellStyle name="Normal 11 3 5" xfId="2193"/>
    <cellStyle name="Normal 11 3 6" xfId="2194"/>
    <cellStyle name="Normal 11 4" xfId="2195"/>
    <cellStyle name="Normal 11 4 2" xfId="2196"/>
    <cellStyle name="Normal 11 4 2 2" xfId="2197"/>
    <cellStyle name="Normal 11 4 3" xfId="2198"/>
    <cellStyle name="Normal 11 4 4" xfId="2199"/>
    <cellStyle name="Normal 11 5" xfId="2200"/>
    <cellStyle name="Normal 11 5 2" xfId="2201"/>
    <cellStyle name="Normal 11 5 2 2" xfId="2202"/>
    <cellStyle name="Normal 11 5 3" xfId="2203"/>
    <cellStyle name="Normal 11 6" xfId="2204"/>
    <cellStyle name="Normal 11 6 2" xfId="2205"/>
    <cellStyle name="Normal 11 7" xfId="2206"/>
    <cellStyle name="Normal 11 7 2" xfId="2207"/>
    <cellStyle name="Normal 11 8" xfId="2208"/>
    <cellStyle name="Normal 11 8 2" xfId="2209"/>
    <cellStyle name="Normal 11 9" xfId="2210"/>
    <cellStyle name="Normal 12" xfId="2211"/>
    <cellStyle name="Normal 12 2" xfId="2212"/>
    <cellStyle name="Normal 12 2 2" xfId="2213"/>
    <cellStyle name="Normal 12 2 3" xfId="2214"/>
    <cellStyle name="Normal 12 3" xfId="2215"/>
    <cellStyle name="Normal 12 4" xfId="2216"/>
    <cellStyle name="Normal 12 5" xfId="2217"/>
    <cellStyle name="Normal 12 6" xfId="2218"/>
    <cellStyle name="Normal 13" xfId="2219"/>
    <cellStyle name="Normal 13 2" xfId="2220"/>
    <cellStyle name="Normal 13 2 2" xfId="2221"/>
    <cellStyle name="Normal 13 2 2 2" xfId="2222"/>
    <cellStyle name="Normal 13 2 2 2 2" xfId="2223"/>
    <cellStyle name="Normal 13 2 2 2 2 2" xfId="2224"/>
    <cellStyle name="Normal 13 2 2 2 3" xfId="2225"/>
    <cellStyle name="Normal 13 2 2 3" xfId="2226"/>
    <cellStyle name="Normal 13 2 2 3 2" xfId="2227"/>
    <cellStyle name="Normal 13 2 2 3 2 2" xfId="2228"/>
    <cellStyle name="Normal 13 2 2 3 3" xfId="2229"/>
    <cellStyle name="Normal 13 2 2 4" xfId="2230"/>
    <cellStyle name="Normal 13 2 2 4 2" xfId="2231"/>
    <cellStyle name="Normal 13 2 2 5" xfId="2232"/>
    <cellStyle name="Normal 13 2 3" xfId="2233"/>
    <cellStyle name="Normal 13 2 3 2" xfId="2234"/>
    <cellStyle name="Normal 13 2 3 2 2" xfId="2235"/>
    <cellStyle name="Normal 13 2 3 3" xfId="2236"/>
    <cellStyle name="Normal 13 2 4" xfId="2237"/>
    <cellStyle name="Normal 13 2 4 2" xfId="2238"/>
    <cellStyle name="Normal 13 2 4 2 2" xfId="2239"/>
    <cellStyle name="Normal 13 2 4 3" xfId="2240"/>
    <cellStyle name="Normal 13 2 5" xfId="2241"/>
    <cellStyle name="Normal 13 2 5 2" xfId="2242"/>
    <cellStyle name="Normal 13 2 6" xfId="2243"/>
    <cellStyle name="Normal 13 2 7" xfId="2244"/>
    <cellStyle name="Normal 13 2 8" xfId="2245"/>
    <cellStyle name="Normal 13 3" xfId="2246"/>
    <cellStyle name="Normal 13 3 2" xfId="2247"/>
    <cellStyle name="Normal 13 3 2 2" xfId="2248"/>
    <cellStyle name="Normal 13 3 2 2 2" xfId="2249"/>
    <cellStyle name="Normal 13 3 2 3" xfId="2250"/>
    <cellStyle name="Normal 13 3 3" xfId="2251"/>
    <cellStyle name="Normal 13 3 3 2" xfId="2252"/>
    <cellStyle name="Normal 13 3 3 2 2" xfId="2253"/>
    <cellStyle name="Normal 13 3 3 3" xfId="2254"/>
    <cellStyle name="Normal 13 3 4" xfId="2255"/>
    <cellStyle name="Normal 13 3 4 2" xfId="2256"/>
    <cellStyle name="Normal 13 3 5" xfId="2257"/>
    <cellStyle name="Normal 13 3 6" xfId="2258"/>
    <cellStyle name="Normal 13 4" xfId="2259"/>
    <cellStyle name="Normal 13 4 2" xfId="2260"/>
    <cellStyle name="Normal 13 4 2 2" xfId="2261"/>
    <cellStyle name="Normal 13 4 3" xfId="2262"/>
    <cellStyle name="Normal 13 4 4" xfId="2263"/>
    <cellStyle name="Normal 13 5" xfId="2264"/>
    <cellStyle name="Normal 13 5 2" xfId="2265"/>
    <cellStyle name="Normal 13 5 2 2" xfId="2266"/>
    <cellStyle name="Normal 13 5 3" xfId="2267"/>
    <cellStyle name="Normal 13 6" xfId="2268"/>
    <cellStyle name="Normal 13 6 2" xfId="2269"/>
    <cellStyle name="Normal 13 7" xfId="2270"/>
    <cellStyle name="Normal 13 8" xfId="2271"/>
    <cellStyle name="Normal 13 9" xfId="2272"/>
    <cellStyle name="Normal 14" xfId="2273"/>
    <cellStyle name="Normal 14 2" xfId="2274"/>
    <cellStyle name="Normal 14 2 2" xfId="2275"/>
    <cellStyle name="Normal 14 2 2 2" xfId="2276"/>
    <cellStyle name="Normal 14 2 2 2 2" xfId="2277"/>
    <cellStyle name="Normal 14 2 2 2 2 2" xfId="2278"/>
    <cellStyle name="Normal 14 2 2 2 3" xfId="2279"/>
    <cellStyle name="Normal 14 2 2 3" xfId="2280"/>
    <cellStyle name="Normal 14 2 2 3 2" xfId="2281"/>
    <cellStyle name="Normal 14 2 2 3 2 2" xfId="2282"/>
    <cellStyle name="Normal 14 2 2 3 3" xfId="2283"/>
    <cellStyle name="Normal 14 2 2 4" xfId="2284"/>
    <cellStyle name="Normal 14 2 2 4 2" xfId="2285"/>
    <cellStyle name="Normal 14 2 2 5" xfId="2286"/>
    <cellStyle name="Normal 14 2 3" xfId="2287"/>
    <cellStyle name="Normal 14 2 3 2" xfId="2288"/>
    <cellStyle name="Normal 14 2 3 2 2" xfId="2289"/>
    <cellStyle name="Normal 14 2 3 3" xfId="2290"/>
    <cellStyle name="Normal 14 2 4" xfId="2291"/>
    <cellStyle name="Normal 14 2 4 2" xfId="2292"/>
    <cellStyle name="Normal 14 2 4 2 2" xfId="2293"/>
    <cellStyle name="Normal 14 2 4 3" xfId="2294"/>
    <cellStyle name="Normal 14 2 5" xfId="2295"/>
    <cellStyle name="Normal 14 2 5 2" xfId="2296"/>
    <cellStyle name="Normal 14 2 6" xfId="2297"/>
    <cellStyle name="Normal 14 2 7" xfId="2298"/>
    <cellStyle name="Normal 14 2 8" xfId="2299"/>
    <cellStyle name="Normal 14 3" xfId="2300"/>
    <cellStyle name="Normal 14 3 2" xfId="2301"/>
    <cellStyle name="Normal 14 3 2 2" xfId="2302"/>
    <cellStyle name="Normal 14 3 2 2 2" xfId="2303"/>
    <cellStyle name="Normal 14 3 2 3" xfId="2304"/>
    <cellStyle name="Normal 14 3 3" xfId="2305"/>
    <cellStyle name="Normal 14 3 3 2" xfId="2306"/>
    <cellStyle name="Normal 14 3 3 2 2" xfId="2307"/>
    <cellStyle name="Normal 14 3 3 3" xfId="2308"/>
    <cellStyle name="Normal 14 3 4" xfId="2309"/>
    <cellStyle name="Normal 14 3 4 2" xfId="2310"/>
    <cellStyle name="Normal 14 3 5" xfId="2311"/>
    <cellStyle name="Normal 14 4" xfId="2312"/>
    <cellStyle name="Normal 14 4 2" xfId="2313"/>
    <cellStyle name="Normal 14 4 2 2" xfId="2314"/>
    <cellStyle name="Normal 14 4 3" xfId="2315"/>
    <cellStyle name="Normal 14 5" xfId="2316"/>
    <cellStyle name="Normal 14 5 2" xfId="2317"/>
    <cellStyle name="Normal 14 5 2 2" xfId="2318"/>
    <cellStyle name="Normal 14 5 3" xfId="2319"/>
    <cellStyle name="Normal 14 6" xfId="2320"/>
    <cellStyle name="Normal 14 6 2" xfId="2321"/>
    <cellStyle name="Normal 14 7" xfId="2322"/>
    <cellStyle name="Normal 14 8" xfId="2323"/>
    <cellStyle name="Normal 14 9" xfId="2324"/>
    <cellStyle name="Normal 15" xfId="2325"/>
    <cellStyle name="Normal 15 2" xfId="2326"/>
    <cellStyle name="Normal 15 2 2" xfId="2327"/>
    <cellStyle name="Normal 15 2 2 2" xfId="2328"/>
    <cellStyle name="Normal 15 2 2 2 2" xfId="2329"/>
    <cellStyle name="Normal 15 2 2 2 2 2" xfId="2330"/>
    <cellStyle name="Normal 15 2 2 2 3" xfId="2331"/>
    <cellStyle name="Normal 15 2 2 3" xfId="2332"/>
    <cellStyle name="Normal 15 2 2 3 2" xfId="2333"/>
    <cellStyle name="Normal 15 2 2 3 2 2" xfId="2334"/>
    <cellStyle name="Normal 15 2 2 3 3" xfId="2335"/>
    <cellStyle name="Normal 15 2 2 4" xfId="2336"/>
    <cellStyle name="Normal 15 2 2 4 2" xfId="2337"/>
    <cellStyle name="Normal 15 2 2 5" xfId="2338"/>
    <cellStyle name="Normal 15 2 3" xfId="2339"/>
    <cellStyle name="Normal 15 2 3 2" xfId="2340"/>
    <cellStyle name="Normal 15 2 3 2 2" xfId="2341"/>
    <cellStyle name="Normal 15 2 3 3" xfId="2342"/>
    <cellStyle name="Normal 15 2 4" xfId="2343"/>
    <cellStyle name="Normal 15 2 4 2" xfId="2344"/>
    <cellStyle name="Normal 15 2 4 2 2" xfId="2345"/>
    <cellStyle name="Normal 15 2 4 3" xfId="2346"/>
    <cellStyle name="Normal 15 2 5" xfId="2347"/>
    <cellStyle name="Normal 15 2 5 2" xfId="2348"/>
    <cellStyle name="Normal 15 2 6" xfId="2349"/>
    <cellStyle name="Normal 15 2 7" xfId="2350"/>
    <cellStyle name="Normal 15 2 8" xfId="2351"/>
    <cellStyle name="Normal 15 3" xfId="2352"/>
    <cellStyle name="Normal 15 3 2" xfId="2353"/>
    <cellStyle name="Normal 15 3 2 2" xfId="2354"/>
    <cellStyle name="Normal 15 3 2 2 2" xfId="2355"/>
    <cellStyle name="Normal 15 3 2 3" xfId="2356"/>
    <cellStyle name="Normal 15 3 3" xfId="2357"/>
    <cellStyle name="Normal 15 3 3 2" xfId="2358"/>
    <cellStyle name="Normal 15 3 3 2 2" xfId="2359"/>
    <cellStyle name="Normal 15 3 3 3" xfId="2360"/>
    <cellStyle name="Normal 15 3 4" xfId="2361"/>
    <cellStyle name="Normal 15 3 4 2" xfId="2362"/>
    <cellStyle name="Normal 15 3 5" xfId="2363"/>
    <cellStyle name="Normal 15 4" xfId="2364"/>
    <cellStyle name="Normal 15 4 2" xfId="2365"/>
    <cellStyle name="Normal 15 4 2 2" xfId="2366"/>
    <cellStyle name="Normal 15 4 3" xfId="2367"/>
    <cellStyle name="Normal 15 5" xfId="2368"/>
    <cellStyle name="Normal 15 5 2" xfId="2369"/>
    <cellStyle name="Normal 15 5 2 2" xfId="2370"/>
    <cellStyle name="Normal 15 5 3" xfId="2371"/>
    <cellStyle name="Normal 15 6" xfId="2372"/>
    <cellStyle name="Normal 15 6 2" xfId="2373"/>
    <cellStyle name="Normal 15 7" xfId="2374"/>
    <cellStyle name="Normal 15 8" xfId="2375"/>
    <cellStyle name="Normal 15 9" xfId="2376"/>
    <cellStyle name="Normal 16" xfId="2377"/>
    <cellStyle name="Normal 16 2" xfId="2378"/>
    <cellStyle name="Normal 16 2 2" xfId="2379"/>
    <cellStyle name="Normal 16 2 2 2" xfId="2380"/>
    <cellStyle name="Normal 16 2 2 2 2" xfId="2381"/>
    <cellStyle name="Normal 16 2 2 2 2 2" xfId="2382"/>
    <cellStyle name="Normal 16 2 2 2 3" xfId="2383"/>
    <cellStyle name="Normal 16 2 2 3" xfId="2384"/>
    <cellStyle name="Normal 16 2 2 3 2" xfId="2385"/>
    <cellStyle name="Normal 16 2 2 3 2 2" xfId="2386"/>
    <cellStyle name="Normal 16 2 2 3 3" xfId="2387"/>
    <cellStyle name="Normal 16 2 2 4" xfId="2388"/>
    <cellStyle name="Normal 16 2 2 4 2" xfId="2389"/>
    <cellStyle name="Normal 16 2 2 5" xfId="2390"/>
    <cellStyle name="Normal 16 2 3" xfId="2391"/>
    <cellStyle name="Normal 16 2 3 2" xfId="2392"/>
    <cellStyle name="Normal 16 2 3 2 2" xfId="2393"/>
    <cellStyle name="Normal 16 2 3 3" xfId="2394"/>
    <cellStyle name="Normal 16 2 4" xfId="2395"/>
    <cellStyle name="Normal 16 2 4 2" xfId="2396"/>
    <cellStyle name="Normal 16 2 4 2 2" xfId="2397"/>
    <cellStyle name="Normal 16 2 4 3" xfId="2398"/>
    <cellStyle name="Normal 16 2 5" xfId="2399"/>
    <cellStyle name="Normal 16 2 5 2" xfId="2400"/>
    <cellStyle name="Normal 16 2 6" xfId="2401"/>
    <cellStyle name="Normal 16 2 7" xfId="2402"/>
    <cellStyle name="Normal 16 3" xfId="2403"/>
    <cellStyle name="Normal 16 3 2" xfId="2404"/>
    <cellStyle name="Normal 16 3 2 2" xfId="2405"/>
    <cellStyle name="Normal 16 3 2 2 2" xfId="2406"/>
    <cellStyle name="Normal 16 3 2 3" xfId="2407"/>
    <cellStyle name="Normal 16 3 3" xfId="2408"/>
    <cellStyle name="Normal 16 3 3 2" xfId="2409"/>
    <cellStyle name="Normal 16 3 3 2 2" xfId="2410"/>
    <cellStyle name="Normal 16 3 3 3" xfId="2411"/>
    <cellStyle name="Normal 16 3 4" xfId="2412"/>
    <cellStyle name="Normal 16 3 4 2" xfId="2413"/>
    <cellStyle name="Normal 16 3 5" xfId="2414"/>
    <cellStyle name="Normal 16 3 6" xfId="2415"/>
    <cellStyle name="Normal 16 4" xfId="2416"/>
    <cellStyle name="Normal 16 4 2" xfId="2417"/>
    <cellStyle name="Normal 16 4 2 2" xfId="2418"/>
    <cellStyle name="Normal 16 4 3" xfId="2419"/>
    <cellStyle name="Normal 16 5" xfId="2420"/>
    <cellStyle name="Normal 16 5 2" xfId="2421"/>
    <cellStyle name="Normal 16 5 2 2" xfId="2422"/>
    <cellStyle name="Normal 16 5 3" xfId="2423"/>
    <cellStyle name="Normal 16 6" xfId="2424"/>
    <cellStyle name="Normal 16 6 2" xfId="2425"/>
    <cellStyle name="Normal 16 7" xfId="2426"/>
    <cellStyle name="Normal 16 8" xfId="2427"/>
    <cellStyle name="Normal 17" xfId="2428"/>
    <cellStyle name="Normal 17 2" xfId="2429"/>
    <cellStyle name="Normal 17 3" xfId="2430"/>
    <cellStyle name="Normal 18" xfId="2431"/>
    <cellStyle name="Normal 18 2" xfId="2432"/>
    <cellStyle name="Normal 18 2 2" xfId="2433"/>
    <cellStyle name="Normal 18 3" xfId="2434"/>
    <cellStyle name="Normal 18 3 2" xfId="2435"/>
    <cellStyle name="Normal 18 4" xfId="2436"/>
    <cellStyle name="Normal 19" xfId="2437"/>
    <cellStyle name="Normal 19 2" xfId="2438"/>
    <cellStyle name="Normal 19 3" xfId="2439"/>
    <cellStyle name="Normal 2" xfId="2440"/>
    <cellStyle name="Normal 2 10" xfId="2441"/>
    <cellStyle name="Normal 2 10 2" xfId="2442"/>
    <cellStyle name="Normal 2 10 3" xfId="2443"/>
    <cellStyle name="Normal 2 11" xfId="2444"/>
    <cellStyle name="Normal 2 11 2" xfId="2445"/>
    <cellStyle name="Normal 2 12" xfId="2446"/>
    <cellStyle name="Normal 2 12 2" xfId="2447"/>
    <cellStyle name="Normal 2 12 2 2" xfId="2448"/>
    <cellStyle name="Normal 2 12 3" xfId="2449"/>
    <cellStyle name="Normal 2 12 3 2" xfId="2450"/>
    <cellStyle name="Normal 2 12 4" xfId="2451"/>
    <cellStyle name="Normal 2 12 4 2" xfId="2452"/>
    <cellStyle name="Normal 2 12 5" xfId="2453"/>
    <cellStyle name="Normal 2 12 5 2" xfId="2454"/>
    <cellStyle name="Normal 2 12 6" xfId="2455"/>
    <cellStyle name="Normal 2 12 6 2" xfId="2456"/>
    <cellStyle name="Normal 2 12 7" xfId="2457"/>
    <cellStyle name="Normal 2 12 7 2" xfId="2458"/>
    <cellStyle name="Normal 2 12 8" xfId="2459"/>
    <cellStyle name="Normal 2 13" xfId="2460"/>
    <cellStyle name="Normal 2 14" xfId="2461"/>
    <cellStyle name="Normal 2 14 2" xfId="2462"/>
    <cellStyle name="Normal 2 15" xfId="2463"/>
    <cellStyle name="Normal 2 15 2" xfId="2464"/>
    <cellStyle name="Normal 2 16" xfId="2465"/>
    <cellStyle name="Normal 2 17" xfId="2466"/>
    <cellStyle name="Normal 2 18" xfId="2467"/>
    <cellStyle name="Normal 2 19" xfId="2468"/>
    <cellStyle name="Normal 2 2" xfId="2469"/>
    <cellStyle name="Normal 2 2 10" xfId="2470"/>
    <cellStyle name="Normal 2 2 11" xfId="2471"/>
    <cellStyle name="Normal 2 2 2" xfId="2472"/>
    <cellStyle name="Normal 2 2 2 2" xfId="2473"/>
    <cellStyle name="Normal 2 2 2 2 2" xfId="2474"/>
    <cellStyle name="Normal 2 2 2 2 2 2" xfId="2475"/>
    <cellStyle name="Normal 2 2 2 2 2 2 2" xfId="2476"/>
    <cellStyle name="Normal 2 2 2 2 2 3" xfId="2477"/>
    <cellStyle name="Normal 2 2 2 2 2 4" xfId="2478"/>
    <cellStyle name="Normal 2 2 2 2 3" xfId="2479"/>
    <cellStyle name="Normal 2 2 2 2 3 2" xfId="2480"/>
    <cellStyle name="Normal 2 2 2 2 3 2 2" xfId="2481"/>
    <cellStyle name="Normal 2 2 2 2 3 3" xfId="2482"/>
    <cellStyle name="Normal 2 2 2 2 4" xfId="2483"/>
    <cellStyle name="Normal 2 2 2 2 4 2" xfId="2484"/>
    <cellStyle name="Normal 2 2 2 2 5" xfId="2485"/>
    <cellStyle name="Normal 2 2 2 2 6" xfId="2486"/>
    <cellStyle name="Normal 2 2 2 3" xfId="2487"/>
    <cellStyle name="Normal 2 2 2 3 2" xfId="2488"/>
    <cellStyle name="Normal 2 2 2 3 2 2" xfId="2489"/>
    <cellStyle name="Normal 2 2 2 3 3" xfId="2490"/>
    <cellStyle name="Normal 2 2 2 3 4" xfId="2491"/>
    <cellStyle name="Normal 2 2 2 4" xfId="2492"/>
    <cellStyle name="Normal 2 2 2 4 2" xfId="2493"/>
    <cellStyle name="Normal 2 2 2 4 2 2" xfId="2494"/>
    <cellStyle name="Normal 2 2 2 4 3" xfId="2495"/>
    <cellStyle name="Normal 2 2 2 4 4" xfId="2496"/>
    <cellStyle name="Normal 2 2 2 5" xfId="2497"/>
    <cellStyle name="Normal 2 2 2 5 2" xfId="2498"/>
    <cellStyle name="Normal 2 2 2 6" xfId="2499"/>
    <cellStyle name="Normal 2 2 2 7" xfId="2500"/>
    <cellStyle name="Normal 2 2 3" xfId="2501"/>
    <cellStyle name="Normal 2 2 3 2" xfId="2502"/>
    <cellStyle name="Normal 2 2 3 2 2" xfId="2503"/>
    <cellStyle name="Normal 2 2 3 2 2 2" xfId="2504"/>
    <cellStyle name="Normal 2 2 3 2 3" xfId="2505"/>
    <cellStyle name="Normal 2 2 3 3" xfId="2506"/>
    <cellStyle name="Normal 2 2 3 3 2" xfId="2507"/>
    <cellStyle name="Normal 2 2 3 3 2 2" xfId="2508"/>
    <cellStyle name="Normal 2 2 3 3 3" xfId="2509"/>
    <cellStyle name="Normal 2 2 3 4" xfId="2510"/>
    <cellStyle name="Normal 2 2 3 4 2" xfId="2511"/>
    <cellStyle name="Normal 2 2 3 5" xfId="2512"/>
    <cellStyle name="Normal 2 2 3 6" xfId="2513"/>
    <cellStyle name="Normal 2 2 3 7" xfId="2514"/>
    <cellStyle name="Normal 2 2 4" xfId="2515"/>
    <cellStyle name="Normal 2 2 4 2" xfId="2516"/>
    <cellStyle name="Normal 2 2 4 2 2" xfId="2517"/>
    <cellStyle name="Normal 2 2 4 3" xfId="2518"/>
    <cellStyle name="Normal 2 2 4 4" xfId="2519"/>
    <cellStyle name="Normal 2 2 4 5" xfId="2520"/>
    <cellStyle name="Normal 2 2 5" xfId="2521"/>
    <cellStyle name="Normal 2 2 5 2" xfId="2522"/>
    <cellStyle name="Normal 2 2 5 2 2" xfId="2523"/>
    <cellStyle name="Normal 2 2 5 3" xfId="2524"/>
    <cellStyle name="Normal 2 2 6" xfId="2525"/>
    <cellStyle name="Normal 2 2 6 2" xfId="2526"/>
    <cellStyle name="Normal 2 2 7" xfId="2527"/>
    <cellStyle name="Normal 2 2 8" xfId="2528"/>
    <cellStyle name="Normal 2 2 9" xfId="2529"/>
    <cellStyle name="Normal 2 20" xfId="2530"/>
    <cellStyle name="Normal 2 21" xfId="2531"/>
    <cellStyle name="Normal 2 3" xfId="2532"/>
    <cellStyle name="Normal 2 3 10" xfId="2533"/>
    <cellStyle name="Normal 2 3 11" xfId="2534"/>
    <cellStyle name="Normal 2 3 2" xfId="2535"/>
    <cellStyle name="Normal 2 3 2 2" xfId="2536"/>
    <cellStyle name="Normal 2 3 2 2 2" xfId="2537"/>
    <cellStyle name="Normal 2 3 2 2 2 2" xfId="2538"/>
    <cellStyle name="Normal 2 3 2 2 2 2 2" xfId="2539"/>
    <cellStyle name="Normal 2 3 2 2 2 3" xfId="2540"/>
    <cellStyle name="Normal 2 3 2 2 3" xfId="2541"/>
    <cellStyle name="Normal 2 3 2 2 3 2" xfId="2542"/>
    <cellStyle name="Normal 2 3 2 2 3 2 2" xfId="2543"/>
    <cellStyle name="Normal 2 3 2 2 3 3" xfId="2544"/>
    <cellStyle name="Normal 2 3 2 2 4" xfId="2545"/>
    <cellStyle name="Normal 2 3 2 2 4 2" xfId="2546"/>
    <cellStyle name="Normal 2 3 2 2 5" xfId="2547"/>
    <cellStyle name="Normal 2 3 2 2 6" xfId="2548"/>
    <cellStyle name="Normal 2 3 2 3" xfId="2549"/>
    <cellStyle name="Normal 2 3 2 3 2" xfId="2550"/>
    <cellStyle name="Normal 2 3 2 3 2 2" xfId="2551"/>
    <cellStyle name="Normal 2 3 2 3 3" xfId="2552"/>
    <cellStyle name="Normal 2 3 2 3 4" xfId="2553"/>
    <cellStyle name="Normal 2 3 2 4" xfId="2554"/>
    <cellStyle name="Normal 2 3 2 4 2" xfId="2555"/>
    <cellStyle name="Normal 2 3 2 4 2 2" xfId="2556"/>
    <cellStyle name="Normal 2 3 2 4 3" xfId="2557"/>
    <cellStyle name="Normal 2 3 2 5" xfId="2558"/>
    <cellStyle name="Normal 2 3 2 5 2" xfId="2559"/>
    <cellStyle name="Normal 2 3 2 6" xfId="2560"/>
    <cellStyle name="Normal 2 3 2 7" xfId="2561"/>
    <cellStyle name="Normal 2 3 2 8" xfId="2562"/>
    <cellStyle name="Normal 2 3 2 9" xfId="2563"/>
    <cellStyle name="Normal 2 3 3" xfId="2564"/>
    <cellStyle name="Normal 2 3 3 2" xfId="2565"/>
    <cellStyle name="Normal 2 3 3 2 2" xfId="2566"/>
    <cellStyle name="Normal 2 3 3 2 2 2" xfId="2567"/>
    <cellStyle name="Normal 2 3 3 2 2 3" xfId="2568"/>
    <cellStyle name="Normal 2 3 3 2 3" xfId="2569"/>
    <cellStyle name="Normal 2 3 3 2 4" xfId="2570"/>
    <cellStyle name="Normal 2 3 3 3" xfId="2571"/>
    <cellStyle name="Normal 2 3 3 3 2" xfId="2572"/>
    <cellStyle name="Normal 2 3 3 3 2 2" xfId="2573"/>
    <cellStyle name="Normal 2 3 3 3 3" xfId="2574"/>
    <cellStyle name="Normal 2 3 3 3 4" xfId="2575"/>
    <cellStyle name="Normal 2 3 3 4" xfId="2576"/>
    <cellStyle name="Normal 2 3 3 4 2" xfId="2577"/>
    <cellStyle name="Normal 2 3 3 4 3" xfId="2578"/>
    <cellStyle name="Normal 2 3 3 5" xfId="2579"/>
    <cellStyle name="Normal 2 3 3 6" xfId="2580"/>
    <cellStyle name="Normal 2 3 4" xfId="2581"/>
    <cellStyle name="Normal 2 3 4 2" xfId="2582"/>
    <cellStyle name="Normal 2 3 4 2 2" xfId="2583"/>
    <cellStyle name="Normal 2 3 4 2 3" xfId="2584"/>
    <cellStyle name="Normal 2 3 4 3" xfId="2585"/>
    <cellStyle name="Normal 2 3 4 4" xfId="2586"/>
    <cellStyle name="Normal 2 3 5" xfId="2587"/>
    <cellStyle name="Normal 2 3 5 2" xfId="2588"/>
    <cellStyle name="Normal 2 3 5 2 2" xfId="2589"/>
    <cellStyle name="Normal 2 3 5 3" xfId="2590"/>
    <cellStyle name="Normal 2 3 5 4" xfId="2591"/>
    <cellStyle name="Normal 2 3 6" xfId="2592"/>
    <cellStyle name="Normal 2 3 6 2" xfId="2593"/>
    <cellStyle name="Normal 2 3 6 3" xfId="2594"/>
    <cellStyle name="Normal 2 3 7" xfId="2595"/>
    <cellStyle name="Normal 2 3 7 2" xfId="2596"/>
    <cellStyle name="Normal 2 3 8" xfId="2597"/>
    <cellStyle name="Normal 2 3 9" xfId="2598"/>
    <cellStyle name="Normal 2 4" xfId="2599"/>
    <cellStyle name="Normal 2 4 10" xfId="2600"/>
    <cellStyle name="Normal 2 4 2" xfId="2601"/>
    <cellStyle name="Normal 2 4 2 2" xfId="2602"/>
    <cellStyle name="Normal 2 4 2 2 2" xfId="2603"/>
    <cellStyle name="Normal 2 4 2 2 2 2" xfId="2604"/>
    <cellStyle name="Normal 2 4 2 2 2 2 2" xfId="2605"/>
    <cellStyle name="Normal 2 4 2 2 2 3" xfId="2606"/>
    <cellStyle name="Normal 2 4 2 2 3" xfId="2607"/>
    <cellStyle name="Normal 2 4 2 2 3 2" xfId="2608"/>
    <cellStyle name="Normal 2 4 2 2 3 2 2" xfId="2609"/>
    <cellStyle name="Normal 2 4 2 2 3 3" xfId="2610"/>
    <cellStyle name="Normal 2 4 2 2 4" xfId="2611"/>
    <cellStyle name="Normal 2 4 2 2 4 2" xfId="2612"/>
    <cellStyle name="Normal 2 4 2 2 5" xfId="2613"/>
    <cellStyle name="Normal 2 4 2 2 6" xfId="2614"/>
    <cellStyle name="Normal 2 4 2 3" xfId="2615"/>
    <cellStyle name="Normal 2 4 2 3 2" xfId="2616"/>
    <cellStyle name="Normal 2 4 2 3 2 2" xfId="2617"/>
    <cellStyle name="Normal 2 4 2 3 3" xfId="2618"/>
    <cellStyle name="Normal 2 4 2 4" xfId="2619"/>
    <cellStyle name="Normal 2 4 2 4 2" xfId="2620"/>
    <cellStyle name="Normal 2 4 2 4 2 2" xfId="2621"/>
    <cellStyle name="Normal 2 4 2 4 3" xfId="2622"/>
    <cellStyle name="Normal 2 4 2 5" xfId="2623"/>
    <cellStyle name="Normal 2 4 2 5 2" xfId="2624"/>
    <cellStyle name="Normal 2 4 2 6" xfId="2625"/>
    <cellStyle name="Normal 2 4 2 7" xfId="2626"/>
    <cellStyle name="Normal 2 4 3" xfId="2627"/>
    <cellStyle name="Normal 2 4 3 2" xfId="2628"/>
    <cellStyle name="Normal 2 4 3 2 2" xfId="2629"/>
    <cellStyle name="Normal 2 4 3 2 2 2" xfId="2630"/>
    <cellStyle name="Normal 2 4 3 2 3" xfId="2631"/>
    <cellStyle name="Normal 2 4 3 3" xfId="2632"/>
    <cellStyle name="Normal 2 4 3 3 2" xfId="2633"/>
    <cellStyle name="Normal 2 4 3 3 2 2" xfId="2634"/>
    <cellStyle name="Normal 2 4 3 3 3" xfId="2635"/>
    <cellStyle name="Normal 2 4 3 4" xfId="2636"/>
    <cellStyle name="Normal 2 4 3 4 2" xfId="2637"/>
    <cellStyle name="Normal 2 4 3 5" xfId="2638"/>
    <cellStyle name="Normal 2 4 3 6" xfId="2639"/>
    <cellStyle name="Normal 2 4 4" xfId="2640"/>
    <cellStyle name="Normal 2 4 4 2" xfId="2641"/>
    <cellStyle name="Normal 2 4 4 2 2" xfId="2642"/>
    <cellStyle name="Normal 2 4 4 3" xfId="2643"/>
    <cellStyle name="Normal 2 4 4 4" xfId="2644"/>
    <cellStyle name="Normal 2 4 5" xfId="2645"/>
    <cellStyle name="Normal 2 4 5 2" xfId="2646"/>
    <cellStyle name="Normal 2 4 5 2 2" xfId="2647"/>
    <cellStyle name="Normal 2 4 5 3" xfId="2648"/>
    <cellStyle name="Normal 2 4 5 4" xfId="2649"/>
    <cellStyle name="Normal 2 4 6" xfId="2650"/>
    <cellStyle name="Normal 2 4 6 2" xfId="2651"/>
    <cellStyle name="Normal 2 4 7" xfId="2652"/>
    <cellStyle name="Normal 2 4 8" xfId="2653"/>
    <cellStyle name="Normal 2 4 9" xfId="2654"/>
    <cellStyle name="Normal 2 5" xfId="2655"/>
    <cellStyle name="Normal 2 5 2" xfId="2656"/>
    <cellStyle name="Normal 2 5 2 2" xfId="2657"/>
    <cellStyle name="Normal 2 5 2 2 2" xfId="2658"/>
    <cellStyle name="Normal 2 5 2 2 2 2" xfId="2659"/>
    <cellStyle name="Normal 2 5 2 2 3" xfId="2660"/>
    <cellStyle name="Normal 2 5 2 3" xfId="2661"/>
    <cellStyle name="Normal 2 5 2 3 2" xfId="2662"/>
    <cellStyle name="Normal 2 5 2 3 2 2" xfId="2663"/>
    <cellStyle name="Normal 2 5 2 3 3" xfId="2664"/>
    <cellStyle name="Normal 2 5 2 4" xfId="2665"/>
    <cellStyle name="Normal 2 5 2 4 2" xfId="2666"/>
    <cellStyle name="Normal 2 5 2 5" xfId="2667"/>
    <cellStyle name="Normal 2 5 2 6" xfId="2668"/>
    <cellStyle name="Normal 2 5 3" xfId="2669"/>
    <cellStyle name="Normal 2 5 3 2" xfId="2670"/>
    <cellStyle name="Normal 2 5 3 2 2" xfId="2671"/>
    <cellStyle name="Normal 2 5 3 3" xfId="2672"/>
    <cellStyle name="Normal 2 5 3 4" xfId="2673"/>
    <cellStyle name="Normal 2 5 4" xfId="2674"/>
    <cellStyle name="Normal 2 5 4 2" xfId="2675"/>
    <cellStyle name="Normal 2 5 4 2 2" xfId="2676"/>
    <cellStyle name="Normal 2 5 4 3" xfId="2677"/>
    <cellStyle name="Normal 2 5 5" xfId="2678"/>
    <cellStyle name="Normal 2 5 5 2" xfId="2679"/>
    <cellStyle name="Normal 2 5 6" xfId="2680"/>
    <cellStyle name="Normal 2 5 7" xfId="2681"/>
    <cellStyle name="Normal 2 5 8" xfId="2682"/>
    <cellStyle name="Normal 2 5 9" xfId="2683"/>
    <cellStyle name="Normal 2 6" xfId="2684"/>
    <cellStyle name="Normal 2 6 2" xfId="2685"/>
    <cellStyle name="Normal 2 6 2 2" xfId="2686"/>
    <cellStyle name="Normal 2 6 2 2 2" xfId="2687"/>
    <cellStyle name="Normal 2 6 2 3" xfId="2688"/>
    <cellStyle name="Normal 2 6 2 4" xfId="2689"/>
    <cellStyle name="Normal 2 6 3" xfId="2690"/>
    <cellStyle name="Normal 2 6 3 2" xfId="2691"/>
    <cellStyle name="Normal 2 6 3 2 2" xfId="2692"/>
    <cellStyle name="Normal 2 6 3 3" xfId="2693"/>
    <cellStyle name="Normal 2 6 4" xfId="2694"/>
    <cellStyle name="Normal 2 6 4 2" xfId="2695"/>
    <cellStyle name="Normal 2 6 5" xfId="2696"/>
    <cellStyle name="Normal 2 6 6" xfId="2697"/>
    <cellStyle name="Normal 2 6 7" xfId="2698"/>
    <cellStyle name="Normal 2 7" xfId="2699"/>
    <cellStyle name="Normal 2 7 2" xfId="2700"/>
    <cellStyle name="Normal 2 7 2 2" xfId="2701"/>
    <cellStyle name="Normal 2 7 2 2 2" xfId="2702"/>
    <cellStyle name="Normal 2 7 2 2 2 2" xfId="2703"/>
    <cellStyle name="Normal 2 7 2 2 2 2 2" xfId="2704"/>
    <cellStyle name="Normal 2 7 2 2 2 3" xfId="2705"/>
    <cellStyle name="Normal 2 7 2 2 3" xfId="2706"/>
    <cellStyle name="Normal 2 7 2 2 3 2" xfId="2707"/>
    <cellStyle name="Normal 2 7 2 2 3 2 2" xfId="2708"/>
    <cellStyle name="Normal 2 7 2 2 3 3" xfId="2709"/>
    <cellStyle name="Normal 2 7 2 2 4" xfId="2710"/>
    <cellStyle name="Normal 2 7 2 2 4 2" xfId="2711"/>
    <cellStyle name="Normal 2 7 2 2 5" xfId="2712"/>
    <cellStyle name="Normal 2 7 2 3" xfId="2713"/>
    <cellStyle name="Normal 2 7 2 3 2" xfId="2714"/>
    <cellStyle name="Normal 2 7 2 3 2 2" xfId="2715"/>
    <cellStyle name="Normal 2 7 2 3 3" xfId="2716"/>
    <cellStyle name="Normal 2 7 2 4" xfId="2717"/>
    <cellStyle name="Normal 2 7 2 4 2" xfId="2718"/>
    <cellStyle name="Normal 2 7 2 4 2 2" xfId="2719"/>
    <cellStyle name="Normal 2 7 2 4 2 2 2" xfId="2720"/>
    <cellStyle name="Normal 2 7 2 4 2 3" xfId="2721"/>
    <cellStyle name="Normal 2 7 2 4 2 3 2" xfId="2722"/>
    <cellStyle name="Normal 2 7 2 4 2 4" xfId="2723"/>
    <cellStyle name="Normal 2 7 2 4 3" xfId="2724"/>
    <cellStyle name="Normal 2 7 2 4 3 2" xfId="2725"/>
    <cellStyle name="Normal 2 7 2 4 4" xfId="2726"/>
    <cellStyle name="Normal 2 7 2 5" xfId="2727"/>
    <cellStyle name="Normal 2 7 2 5 2" xfId="2728"/>
    <cellStyle name="Normal 2 7 2 5 2 2" xfId="2729"/>
    <cellStyle name="Normal 2 7 2 5 3" xfId="2730"/>
    <cellStyle name="Normal 2 7 2 6" xfId="2731"/>
    <cellStyle name="Normal 2 7 2 6 2" xfId="2732"/>
    <cellStyle name="Normal 2 7 2 7" xfId="2733"/>
    <cellStyle name="Normal 2 7 2 8" xfId="2734"/>
    <cellStyle name="Normal 2 7 3" xfId="2735"/>
    <cellStyle name="Normal 2 7 3 2" xfId="2736"/>
    <cellStyle name="Normal 2 7 3 2 2" xfId="2737"/>
    <cellStyle name="Normal 2 7 3 3" xfId="2738"/>
    <cellStyle name="Normal 2 7 3 4" xfId="2739"/>
    <cellStyle name="Normal 2 7 4" xfId="2740"/>
    <cellStyle name="Normal 2 7 4 2" xfId="2741"/>
    <cellStyle name="Normal 2 7 4 2 2" xfId="2742"/>
    <cellStyle name="Normal 2 7 4 3" xfId="2743"/>
    <cellStyle name="Normal 2 7 5" xfId="2744"/>
    <cellStyle name="Normal 2 7 5 2" xfId="2745"/>
    <cellStyle name="Normal 2 7 5 2 2" xfId="2746"/>
    <cellStyle name="Normal 2 7 5 3" xfId="2747"/>
    <cellStyle name="Normal 2 7 5 4" xfId="2748"/>
    <cellStyle name="Normal 2 7 6" xfId="2749"/>
    <cellStyle name="Normal 2 7 6 2" xfId="2750"/>
    <cellStyle name="Normal 2 7 7" xfId="2751"/>
    <cellStyle name="Normal 2 7 8" xfId="2752"/>
    <cellStyle name="Normal 2 8" xfId="2753"/>
    <cellStyle name="Normal 2 8 2" xfId="2754"/>
    <cellStyle name="Normal 2 8 2 2" xfId="2755"/>
    <cellStyle name="Normal 2 8 2 2 2" xfId="2756"/>
    <cellStyle name="Normal 2 8 2 3" xfId="2757"/>
    <cellStyle name="Normal 2 8 3" xfId="2758"/>
    <cellStyle name="Normal 2 8 3 2" xfId="2759"/>
    <cellStyle name="Normal 2 8 4" xfId="2760"/>
    <cellStyle name="Normal 2 8 5" xfId="2761"/>
    <cellStyle name="Normal 2 9" xfId="2762"/>
    <cellStyle name="Normal 2 9 2" xfId="2763"/>
    <cellStyle name="Normal 2 9 2 2" xfId="2764"/>
    <cellStyle name="Normal 2 9 2 3" xfId="2765"/>
    <cellStyle name="Normal 2 9 3" xfId="2766"/>
    <cellStyle name="Normal 2 9 3 2" xfId="2767"/>
    <cellStyle name="Normal 2 9 4" xfId="2768"/>
    <cellStyle name="Normal 2_Copy of ___________201212(AMENDED) (3)" xfId="2769"/>
    <cellStyle name="Normal 20" xfId="2770"/>
    <cellStyle name="Normal 20 2" xfId="2771"/>
    <cellStyle name="Normal 20 2 2" xfId="2772"/>
    <cellStyle name="Normal 20 3" xfId="2773"/>
    <cellStyle name="Normal 20 3 2" xfId="2774"/>
    <cellStyle name="Normal 20 4" xfId="2775"/>
    <cellStyle name="Normal 21" xfId="2776"/>
    <cellStyle name="Normal 21 2" xfId="2777"/>
    <cellStyle name="Normal 21 3" xfId="2778"/>
    <cellStyle name="Normal 22" xfId="2779"/>
    <cellStyle name="Normal 22 2" xfId="2780"/>
    <cellStyle name="Normal 22 3" xfId="2781"/>
    <cellStyle name="Normal 23" xfId="2782"/>
    <cellStyle name="Normal 23 2" xfId="2783"/>
    <cellStyle name="Normal 24" xfId="2784"/>
    <cellStyle name="Normal 24 2" xfId="2785"/>
    <cellStyle name="Normal 25" xfId="2786"/>
    <cellStyle name="Normal 25 2" xfId="2787"/>
    <cellStyle name="Normal 25 3" xfId="2788"/>
    <cellStyle name="Normal 26" xfId="2789"/>
    <cellStyle name="Normal 26 2" xfId="2790"/>
    <cellStyle name="Normal 26 3" xfId="2791"/>
    <cellStyle name="Normal 27" xfId="2792"/>
    <cellStyle name="Normal 27 2" xfId="2793"/>
    <cellStyle name="Normal 28" xfId="2794"/>
    <cellStyle name="Normal 28 2" xfId="2795"/>
    <cellStyle name="Normal 29" xfId="2796"/>
    <cellStyle name="Normal 3" xfId="2797"/>
    <cellStyle name="Normal 3 10" xfId="2798"/>
    <cellStyle name="Normal 3 11" xfId="2799"/>
    <cellStyle name="Normal 3 12" xfId="2800"/>
    <cellStyle name="Normal 3 2" xfId="2801"/>
    <cellStyle name="Normal 3 2 2" xfId="2802"/>
    <cellStyle name="Normal 3 2 2 2" xfId="2803"/>
    <cellStyle name="Normal 3 2 2 2 2" xfId="2804"/>
    <cellStyle name="Normal 3 2 2 2 3" xfId="2805"/>
    <cellStyle name="Normal 3 2 2 2 4" xfId="2806"/>
    <cellStyle name="Normal 3 2 2 3" xfId="2807"/>
    <cellStyle name="Normal 3 2 2 4" xfId="2808"/>
    <cellStyle name="Normal 3 2 2 5" xfId="2809"/>
    <cellStyle name="Normal 3 2 2 6" xfId="2810"/>
    <cellStyle name="Normal 3 2 3" xfId="2811"/>
    <cellStyle name="Normal 3 2 3 2" xfId="2812"/>
    <cellStyle name="Normal 3 2 3 3" xfId="2813"/>
    <cellStyle name="Normal 3 2 3 4" xfId="2814"/>
    <cellStyle name="Normal 3 2 4" xfId="2815"/>
    <cellStyle name="Normal 3 2 4 2" xfId="2816"/>
    <cellStyle name="Normal 3 2 5" xfId="2817"/>
    <cellStyle name="Normal 3 2 6" xfId="2818"/>
    <cellStyle name="Normal 3 2 7" xfId="2819"/>
    <cellStyle name="Normal 3 3" xfId="2820"/>
    <cellStyle name="Normal 3 3 2" xfId="2821"/>
    <cellStyle name="Normal 3 3 2 2" xfId="2822"/>
    <cellStyle name="Normal 3 3 2 2 2" xfId="2823"/>
    <cellStyle name="Normal 3 3 2 3" xfId="2824"/>
    <cellStyle name="Normal 3 3 2 4" xfId="2825"/>
    <cellStyle name="Normal 3 3 3" xfId="2826"/>
    <cellStyle name="Normal 3 3 3 2" xfId="2827"/>
    <cellStyle name="Normal 3 3 3 3" xfId="2828"/>
    <cellStyle name="Normal 3 3 4" xfId="2829"/>
    <cellStyle name="Normal 3 3 5" xfId="2830"/>
    <cellStyle name="Normal 3 3 6" xfId="2831"/>
    <cellStyle name="Normal 3 3 7" xfId="2832"/>
    <cellStyle name="Normal 3 4" xfId="2833"/>
    <cellStyle name="Normal 3 4 2" xfId="2834"/>
    <cellStyle name="Normal 3 4 2 2" xfId="2835"/>
    <cellStyle name="Normal 3 4 2 2 2" xfId="2836"/>
    <cellStyle name="Normal 3 4 2 3" xfId="2837"/>
    <cellStyle name="Normal 3 4 2 4" xfId="2838"/>
    <cellStyle name="Normal 3 4 2 5" xfId="2839"/>
    <cellStyle name="Normal 3 4 3" xfId="2840"/>
    <cellStyle name="Normal 3 4 3 2" xfId="2841"/>
    <cellStyle name="Normal 3 4 3 3" xfId="2842"/>
    <cellStyle name="Normal 3 4 4" xfId="2843"/>
    <cellStyle name="Normal 3 4 5" xfId="2844"/>
    <cellStyle name="Normal 3 4 6" xfId="2845"/>
    <cellStyle name="Normal 3 5" xfId="2846"/>
    <cellStyle name="Normal 3 5 2" xfId="2847"/>
    <cellStyle name="Normal 3 5 2 2" xfId="2848"/>
    <cellStyle name="Normal 3 5 3" xfId="2849"/>
    <cellStyle name="Normal 3 5 4" xfId="2850"/>
    <cellStyle name="Normal 3 6" xfId="2851"/>
    <cellStyle name="Normal 3 6 2" xfId="2852"/>
    <cellStyle name="Normal 3 6 2 2" xfId="2853"/>
    <cellStyle name="Normal 3 6 2 2 2" xfId="2854"/>
    <cellStyle name="Normal 3 6 2 3" xfId="2855"/>
    <cellStyle name="Normal 3 6 2 4" xfId="2856"/>
    <cellStyle name="Normal 3 6 3" xfId="2857"/>
    <cellStyle name="Normal 3 6 4" xfId="2858"/>
    <cellStyle name="Normal 3 6 5" xfId="2859"/>
    <cellStyle name="Normal 3 7" xfId="2860"/>
    <cellStyle name="Normal 3 7 2" xfId="2861"/>
    <cellStyle name="Normal 3 7 2 2" xfId="2862"/>
    <cellStyle name="Normal 3 7 2 2 2" xfId="2863"/>
    <cellStyle name="Normal 3 7 2 3" xfId="2864"/>
    <cellStyle name="Normal 3 7 2 4" xfId="2865"/>
    <cellStyle name="Normal 3 7 3" xfId="2866"/>
    <cellStyle name="Normal 3 7 4" xfId="2867"/>
    <cellStyle name="Normal 3 7 5" xfId="2868"/>
    <cellStyle name="Normal 3 8" xfId="2869"/>
    <cellStyle name="Normal 3 8 2" xfId="2870"/>
    <cellStyle name="Normal 3 8 3" xfId="2871"/>
    <cellStyle name="Normal 3 9" xfId="2872"/>
    <cellStyle name="Normal 30" xfId="2873"/>
    <cellStyle name="Normal 31" xfId="2874"/>
    <cellStyle name="Normal 32" xfId="2875"/>
    <cellStyle name="Normal 33" xfId="2876"/>
    <cellStyle name="Normal 34" xfId="2877"/>
    <cellStyle name="Normal 35" xfId="2878"/>
    <cellStyle name="Normal 36" xfId="2879"/>
    <cellStyle name="Normal 37" xfId="2880"/>
    <cellStyle name="Normal 38" xfId="2881"/>
    <cellStyle name="Normal 39" xfId="2882"/>
    <cellStyle name="Normal 4" xfId="2883"/>
    <cellStyle name="Normal 4 10" xfId="2884"/>
    <cellStyle name="Normal 4 11" xfId="2885"/>
    <cellStyle name="Normal 4 12" xfId="2886"/>
    <cellStyle name="Normal 4 12 2 2" xfId="2887"/>
    <cellStyle name="Normal 4 12 2 2 2" xfId="2888"/>
    <cellStyle name="Normal 4 13" xfId="2889"/>
    <cellStyle name="Normal 4 14" xfId="2890"/>
    <cellStyle name="Normal 4 15" xfId="2891"/>
    <cellStyle name="Normal 4 16" xfId="2892"/>
    <cellStyle name="Normal 4 17" xfId="2893"/>
    <cellStyle name="Normal 4 18" xfId="2894"/>
    <cellStyle name="Normal 4 2" xfId="2895"/>
    <cellStyle name="Normal 4 2 2" xfId="2896"/>
    <cellStyle name="Normal 4 2 2 2" xfId="2897"/>
    <cellStyle name="Normal 4 2 2 2 2" xfId="2898"/>
    <cellStyle name="Normal 4 2 2 2 3" xfId="2899"/>
    <cellStyle name="Normal 4 2 2 3" xfId="2900"/>
    <cellStyle name="Normal 4 2 2 4" xfId="2901"/>
    <cellStyle name="Normal 4 2 3" xfId="2902"/>
    <cellStyle name="Normal 4 2 3 2" xfId="2903"/>
    <cellStyle name="Normal 4 2 3 3" xfId="2904"/>
    <cellStyle name="Normal 4 2 4" xfId="2905"/>
    <cellStyle name="Normal 4 2 5" xfId="2906"/>
    <cellStyle name="Normal 4 2 6" xfId="2907"/>
    <cellStyle name="Normal 4 3" xfId="2908"/>
    <cellStyle name="Normal 4 3 10" xfId="2909"/>
    <cellStyle name="Normal 4 3 11" xfId="2910"/>
    <cellStyle name="Normal 4 3 12" xfId="2911"/>
    <cellStyle name="Normal 4 3 13" xfId="2912"/>
    <cellStyle name="Normal 4 3 2" xfId="2913"/>
    <cellStyle name="Normal 4 3 2 2" xfId="2914"/>
    <cellStyle name="Normal 4 3 2 2 2" xfId="2915"/>
    <cellStyle name="Normal 4 3 2 3" xfId="2916"/>
    <cellStyle name="Normal 4 3 2 4" xfId="2917"/>
    <cellStyle name="Normal 4 3 2 5" xfId="2918"/>
    <cellStyle name="Normal 4 3 2 6" xfId="2919"/>
    <cellStyle name="Normal 4 3 2 7" xfId="2920"/>
    <cellStyle name="Normal 4 3 3" xfId="2921"/>
    <cellStyle name="Normal 4 3 3 2" xfId="2922"/>
    <cellStyle name="Normal 4 3 3 2 2" xfId="2923"/>
    <cellStyle name="Normal 4 3 3 3" xfId="2924"/>
    <cellStyle name="Normal 4 3 3 4" xfId="2925"/>
    <cellStyle name="Normal 4 3 3 5" xfId="2926"/>
    <cellStyle name="Normal 4 3 4" xfId="2927"/>
    <cellStyle name="Normal 4 3 4 2" xfId="2928"/>
    <cellStyle name="Normal 4 3 4 3" xfId="2929"/>
    <cellStyle name="Normal 4 3 5" xfId="2930"/>
    <cellStyle name="Normal 4 3 6" xfId="2931"/>
    <cellStyle name="Normal 4 3 7" xfId="2932"/>
    <cellStyle name="Normal 4 3 8" xfId="2933"/>
    <cellStyle name="Normal 4 3 9" xfId="2934"/>
    <cellStyle name="Normal 4 4" xfId="2935"/>
    <cellStyle name="Normal 4 4 2" xfId="2936"/>
    <cellStyle name="Normal 4 4 2 2" xfId="2937"/>
    <cellStyle name="Normal 4 4 2 3" xfId="2938"/>
    <cellStyle name="Normal 4 4 3" xfId="2939"/>
    <cellStyle name="Normal 4 4 4" xfId="2940"/>
    <cellStyle name="Normal 4 4 5" xfId="2941"/>
    <cellStyle name="Normal 4 4 6" xfId="2942"/>
    <cellStyle name="Normal 4 4 7" xfId="2943"/>
    <cellStyle name="Normal 4 4 8" xfId="2944"/>
    <cellStyle name="Normal 4 5" xfId="2945"/>
    <cellStyle name="Normal 4 5 2" xfId="2946"/>
    <cellStyle name="Normal 4 5 2 2" xfId="2947"/>
    <cellStyle name="Normal 4 5 3" xfId="2948"/>
    <cellStyle name="Normal 4 5 4" xfId="2949"/>
    <cellStyle name="Normal 4 6" xfId="2950"/>
    <cellStyle name="Normal 4 6 2" xfId="2951"/>
    <cellStyle name="Normal 4 6 3" xfId="2952"/>
    <cellStyle name="Normal 4 6 4" xfId="2953"/>
    <cellStyle name="Normal 4 7" xfId="2954"/>
    <cellStyle name="Normal 4 7 2" xfId="2955"/>
    <cellStyle name="Normal 4 7 2 2" xfId="2956"/>
    <cellStyle name="Normal 4 7 3" xfId="2957"/>
    <cellStyle name="Normal 4 7 4" xfId="2958"/>
    <cellStyle name="Normal 4 8" xfId="2959"/>
    <cellStyle name="Normal 4 8 2" xfId="2960"/>
    <cellStyle name="Normal 4 8 3" xfId="2961"/>
    <cellStyle name="Normal 4 9" xfId="2962"/>
    <cellStyle name="Normal 4 9 2" xfId="2963"/>
    <cellStyle name="Normal 40" xfId="2964"/>
    <cellStyle name="Normal 41" xfId="2965"/>
    <cellStyle name="Normal 42" xfId="2966"/>
    <cellStyle name="Normal 42 2" xfId="2967"/>
    <cellStyle name="Normal 43" xfId="2968"/>
    <cellStyle name="Normal 44" xfId="2969"/>
    <cellStyle name="Normal 45" xfId="2970"/>
    <cellStyle name="Normal 46" xfId="2971"/>
    <cellStyle name="Normal 47" xfId="2972"/>
    <cellStyle name="Normal 48" xfId="2973"/>
    <cellStyle name="Normal 48 2" xfId="2974"/>
    <cellStyle name="Normal 49" xfId="2975"/>
    <cellStyle name="Normal 5" xfId="2976"/>
    <cellStyle name="Normal 5 10" xfId="2977"/>
    <cellStyle name="Normal 5 11" xfId="2978"/>
    <cellStyle name="Normal 5 11 2" xfId="2979"/>
    <cellStyle name="Normal 5 12" xfId="2980"/>
    <cellStyle name="Normal 5 2" xfId="2981"/>
    <cellStyle name="Normal 5 2 2" xfId="2982"/>
    <cellStyle name="Normal 5 2 2 2" xfId="2983"/>
    <cellStyle name="Normal 5 2 2 3" xfId="2984"/>
    <cellStyle name="Normal 5 2 2 4" xfId="2985"/>
    <cellStyle name="Normal 5 2 3" xfId="2986"/>
    <cellStyle name="Normal 5 2 3 2" xfId="2987"/>
    <cellStyle name="Normal 5 2 4" xfId="2988"/>
    <cellStyle name="Normal 5 2 5" xfId="2989"/>
    <cellStyle name="Normal 5 2 6" xfId="2990"/>
    <cellStyle name="Normal 5 2 7" xfId="2991"/>
    <cellStyle name="Normal 5 2 8" xfId="2992"/>
    <cellStyle name="Normal 5 2 9" xfId="2993"/>
    <cellStyle name="Normal 5 3" xfId="2994"/>
    <cellStyle name="Normal 5 3 2" xfId="2995"/>
    <cellStyle name="Normal 5 3 3" xfId="2996"/>
    <cellStyle name="Normal 5 3 4" xfId="2997"/>
    <cellStyle name="Normal 5 3 5" xfId="2998"/>
    <cellStyle name="Normal 5 4" xfId="2999"/>
    <cellStyle name="Normal 5 4 2" xfId="3000"/>
    <cellStyle name="Normal 5 4 3" xfId="3001"/>
    <cellStyle name="Normal 5 5" xfId="3002"/>
    <cellStyle name="Normal 5 5 2" xfId="3003"/>
    <cellStyle name="Normal 5 6" xfId="3004"/>
    <cellStyle name="Normal 5 7" xfId="3005"/>
    <cellStyle name="Normal 5 8" xfId="3006"/>
    <cellStyle name="Normal 5 9" xfId="3007"/>
    <cellStyle name="Normal 5_HS3 - Contact list (to WHL) (@20120814)" xfId="3008"/>
    <cellStyle name="Normal 50" xfId="3009"/>
    <cellStyle name="Normal 51" xfId="3010"/>
    <cellStyle name="Normal 52" xfId="3011"/>
    <cellStyle name="Normal 53" xfId="3012"/>
    <cellStyle name="Normal 54" xfId="3013"/>
    <cellStyle name="Normal 6" xfId="3014"/>
    <cellStyle name="Normal 6 10" xfId="3015"/>
    <cellStyle name="Normal 6 11" xfId="3016"/>
    <cellStyle name="Normal 6 2" xfId="3017"/>
    <cellStyle name="Normal 6 2 2" xfId="3018"/>
    <cellStyle name="Normal 6 2 2 2" xfId="3019"/>
    <cellStyle name="Normal 6 2 2 3" xfId="3020"/>
    <cellStyle name="Normal 6 2 2 4" xfId="3021"/>
    <cellStyle name="Normal 6 2 3" xfId="3022"/>
    <cellStyle name="Normal 6 2 3 2" xfId="3023"/>
    <cellStyle name="Normal 6 2 3 3" xfId="3024"/>
    <cellStyle name="Normal 6 2 4" xfId="3025"/>
    <cellStyle name="Normal 6 2 5" xfId="3026"/>
    <cellStyle name="Normal 6 2 6" xfId="3027"/>
    <cellStyle name="Normal 6 2 7" xfId="3028"/>
    <cellStyle name="Normal 6 2 8" xfId="3029"/>
    <cellStyle name="Normal 6 3" xfId="3030"/>
    <cellStyle name="Normal 6 3 2" xfId="3031"/>
    <cellStyle name="Normal 6 3 3" xfId="3032"/>
    <cellStyle name="Normal 6 3 4" xfId="3033"/>
    <cellStyle name="Normal 6 3 5" xfId="3034"/>
    <cellStyle name="Normal 6 4" xfId="3035"/>
    <cellStyle name="Normal 6 4 2" xfId="3036"/>
    <cellStyle name="Normal 6 4 2 2" xfId="3037"/>
    <cellStyle name="Normal 6 4 3" xfId="3038"/>
    <cellStyle name="Normal 6 5" xfId="3039"/>
    <cellStyle name="Normal 6 5 2" xfId="3040"/>
    <cellStyle name="Normal 6 6" xfId="3041"/>
    <cellStyle name="Normal 6 7" xfId="3042"/>
    <cellStyle name="Normal 6 8" xfId="3043"/>
    <cellStyle name="Normal 6 9" xfId="3044"/>
    <cellStyle name="Normal 67" xfId="3045"/>
    <cellStyle name="Normal 7" xfId="3046"/>
    <cellStyle name="Normal 7 10" xfId="3047"/>
    <cellStyle name="Normal 7 2" xfId="3048"/>
    <cellStyle name="Normal 7 2 2" xfId="3049"/>
    <cellStyle name="Normal 7 2 3" xfId="3050"/>
    <cellStyle name="Normal 7 2 4" xfId="3051"/>
    <cellStyle name="Normal 7 2 5" xfId="3052"/>
    <cellStyle name="Normal 7 2 6" xfId="3053"/>
    <cellStyle name="Normal 7 3" xfId="3054"/>
    <cellStyle name="Normal 7 4" xfId="3055"/>
    <cellStyle name="Normal 7 4 2" xfId="3056"/>
    <cellStyle name="Normal 7 5" xfId="3057"/>
    <cellStyle name="Normal 7 6" xfId="3058"/>
    <cellStyle name="Normal 7 7" xfId="3059"/>
    <cellStyle name="Normal 7 8" xfId="3060"/>
    <cellStyle name="Normal 7 9" xfId="3061"/>
    <cellStyle name="Normal 8" xfId="3062"/>
    <cellStyle name="Normal 8 2" xfId="3063"/>
    <cellStyle name="Normal 8 2 2" xfId="3064"/>
    <cellStyle name="Normal 8 2 3" xfId="3065"/>
    <cellStyle name="Normal 8 2 4" xfId="3066"/>
    <cellStyle name="Normal 8 2 5" xfId="3067"/>
    <cellStyle name="Normal 8 3" xfId="3068"/>
    <cellStyle name="Normal 8 3 2" xfId="3069"/>
    <cellStyle name="Normal 8 3 3" xfId="3070"/>
    <cellStyle name="Normal 8 4" xfId="3071"/>
    <cellStyle name="Normal 8 4 2" xfId="3072"/>
    <cellStyle name="Normal 8 5" xfId="3073"/>
    <cellStyle name="Normal 8 6" xfId="3074"/>
    <cellStyle name="Normal 8 7" xfId="3075"/>
    <cellStyle name="Normal 8 8" xfId="3076"/>
    <cellStyle name="Normal 8 9" xfId="3077"/>
    <cellStyle name="Normal 9" xfId="3078"/>
    <cellStyle name="Normal 9 2" xfId="3079"/>
    <cellStyle name="Normal 9 2 2" xfId="3080"/>
    <cellStyle name="Normal 9 2 3" xfId="3081"/>
    <cellStyle name="Normal 9 2 4" xfId="3082"/>
    <cellStyle name="Normal 9 2 5" xfId="3083"/>
    <cellStyle name="Normal 9 3" xfId="3084"/>
    <cellStyle name="Normal 9 3 2" xfId="3085"/>
    <cellStyle name="Normal 9 4" xfId="3086"/>
    <cellStyle name="Normal 9 5" xfId="3087"/>
    <cellStyle name="Normal 9 6" xfId="3088"/>
    <cellStyle name="Normal 9 7" xfId="3089"/>
    <cellStyle name="Normal_ASAEURAP_MEDapp8junD" xfId="3090"/>
    <cellStyle name="Note 2" xfId="3091"/>
    <cellStyle name="Note 2 10" xfId="3092"/>
    <cellStyle name="Note 2 2" xfId="3093"/>
    <cellStyle name="Note 2 2 2" xfId="3094"/>
    <cellStyle name="Note 2 2 2 2" xfId="3095"/>
    <cellStyle name="Note 2 2 2 2 2" xfId="3096"/>
    <cellStyle name="Note 2 2 2 2 2 2" xfId="3097"/>
    <cellStyle name="Note 2 2 2 2 2 3" xfId="3098"/>
    <cellStyle name="Note 2 2 2 2 2 4" xfId="3099"/>
    <cellStyle name="Note 2 2 2 2 3" xfId="3100"/>
    <cellStyle name="Note 2 2 2 2 4" xfId="3101"/>
    <cellStyle name="Note 2 2 2 2 5" xfId="3102"/>
    <cellStyle name="Note 2 2 2 3" xfId="3103"/>
    <cellStyle name="Note 2 2 2 3 2" xfId="3104"/>
    <cellStyle name="Note 2 2 2 3 3" xfId="3105"/>
    <cellStyle name="Note 2 2 2 3 4" xfId="3106"/>
    <cellStyle name="Note 2 2 2 4" xfId="3107"/>
    <cellStyle name="Note 2 2 2 4 2" xfId="3108"/>
    <cellStyle name="Note 2 2 2 4 3" xfId="3109"/>
    <cellStyle name="Note 2 2 2 4 4" xfId="3110"/>
    <cellStyle name="Note 2 2 2 5" xfId="3111"/>
    <cellStyle name="Note 2 2 2 6" xfId="3112"/>
    <cellStyle name="Note 2 2 2 7" xfId="3113"/>
    <cellStyle name="Note 2 2 3" xfId="3114"/>
    <cellStyle name="Note 2 2 3 2" xfId="3115"/>
    <cellStyle name="Note 2 2 3 2 2" xfId="3116"/>
    <cellStyle name="Note 2 2 3 2 3" xfId="3117"/>
    <cellStyle name="Note 2 2 3 3" xfId="3118"/>
    <cellStyle name="Note 2 2 3 4" xfId="3119"/>
    <cellStyle name="Note 2 2 3 5" xfId="3120"/>
    <cellStyle name="Note 2 2 4" xfId="3121"/>
    <cellStyle name="Note 2 2 4 2" xfId="3122"/>
    <cellStyle name="Note 2 2 4 3" xfId="3123"/>
    <cellStyle name="Note 2 2 4 4" xfId="3124"/>
    <cellStyle name="Note 2 2 5" xfId="3125"/>
    <cellStyle name="Note 2 2 5 2" xfId="3126"/>
    <cellStyle name="Note 2 2 5 3" xfId="3127"/>
    <cellStyle name="Note 2 2 5 4" xfId="3128"/>
    <cellStyle name="Note 2 2 6" xfId="3129"/>
    <cellStyle name="Note 2 2 7" xfId="3130"/>
    <cellStyle name="Note 2 2 8" xfId="3131"/>
    <cellStyle name="Note 2 3" xfId="3132"/>
    <cellStyle name="Note 2 3 2" xfId="3133"/>
    <cellStyle name="Note 2 3 2 2" xfId="3134"/>
    <cellStyle name="Note 2 3 2 2 2" xfId="3135"/>
    <cellStyle name="Note 2 3 2 2 3" xfId="3136"/>
    <cellStyle name="Note 2 3 2 2 4" xfId="3137"/>
    <cellStyle name="Note 2 3 2 3" xfId="3138"/>
    <cellStyle name="Note 2 3 2 4" xfId="3139"/>
    <cellStyle name="Note 2 3 2 5" xfId="3140"/>
    <cellStyle name="Note 2 3 3" xfId="3141"/>
    <cellStyle name="Note 2 3 3 2" xfId="3142"/>
    <cellStyle name="Note 2 3 3 3" xfId="3143"/>
    <cellStyle name="Note 2 3 3 4" xfId="3144"/>
    <cellStyle name="Note 2 3 4" xfId="3145"/>
    <cellStyle name="Note 2 3 4 2" xfId="3146"/>
    <cellStyle name="Note 2 3 4 3" xfId="3147"/>
    <cellStyle name="Note 2 3 4 4" xfId="3148"/>
    <cellStyle name="Note 2 3 5" xfId="3149"/>
    <cellStyle name="Note 2 3 6" xfId="3150"/>
    <cellStyle name="Note 2 3 7" xfId="3151"/>
    <cellStyle name="Note 2 4" xfId="3152"/>
    <cellStyle name="Note 2 4 2" xfId="3153"/>
    <cellStyle name="Note 2 4 2 2" xfId="3154"/>
    <cellStyle name="Note 2 4 2 3" xfId="3155"/>
    <cellStyle name="Note 2 4 3" xfId="3156"/>
    <cellStyle name="Note 2 4 4" xfId="3157"/>
    <cellStyle name="Note 2 4 5" xfId="3158"/>
    <cellStyle name="Note 2 5" xfId="3159"/>
    <cellStyle name="Note 2 5 2" xfId="3160"/>
    <cellStyle name="Note 2 5 3" xfId="3161"/>
    <cellStyle name="Note 2 5 4" xfId="3162"/>
    <cellStyle name="Note 2 6" xfId="3163"/>
    <cellStyle name="Note 2 6 2" xfId="3164"/>
    <cellStyle name="Note 2 6 3" xfId="3165"/>
    <cellStyle name="Note 2 6 4" xfId="3166"/>
    <cellStyle name="Note 2 7" xfId="3167"/>
    <cellStyle name="Note 2 8" xfId="3168"/>
    <cellStyle name="Note 2 9" xfId="3169"/>
    <cellStyle name="Note 3" xfId="3170"/>
    <cellStyle name="Note 3 2" xfId="3171"/>
    <cellStyle name="Note 3 2 2" xfId="3172"/>
    <cellStyle name="Note 3 2 2 2" xfId="3173"/>
    <cellStyle name="Note 3 2 2 2 2" xfId="3174"/>
    <cellStyle name="Note 3 2 2 2 3" xfId="3175"/>
    <cellStyle name="Note 3 2 2 2 4" xfId="3176"/>
    <cellStyle name="Note 3 2 2 3" xfId="3177"/>
    <cellStyle name="Note 3 2 2 4" xfId="3178"/>
    <cellStyle name="Note 3 2 2 5" xfId="3179"/>
    <cellStyle name="Note 3 2 3" xfId="3180"/>
    <cellStyle name="Note 3 2 3 2" xfId="3181"/>
    <cellStyle name="Note 3 2 3 3" xfId="3182"/>
    <cellStyle name="Note 3 2 3 4" xfId="3183"/>
    <cellStyle name="Note 3 2 4" xfId="3184"/>
    <cellStyle name="Note 3 2 4 2" xfId="3185"/>
    <cellStyle name="Note 3 2 4 3" xfId="3186"/>
    <cellStyle name="Note 3 2 4 4" xfId="3187"/>
    <cellStyle name="Note 3 2 5" xfId="3188"/>
    <cellStyle name="Note 3 2 6" xfId="3189"/>
    <cellStyle name="Note 3 2 7" xfId="3190"/>
    <cellStyle name="Note 3 3" xfId="3191"/>
    <cellStyle name="Note 3 3 2" xfId="3192"/>
    <cellStyle name="Note 3 3 2 2" xfId="3193"/>
    <cellStyle name="Note 3 3 2 3" xfId="3194"/>
    <cellStyle name="Note 3 3 2 4" xfId="3195"/>
    <cellStyle name="Note 3 3 3" xfId="3196"/>
    <cellStyle name="Note 3 3 4" xfId="3197"/>
    <cellStyle name="Note 3 3 5" xfId="3198"/>
    <cellStyle name="Note 3 4" xfId="3199"/>
    <cellStyle name="Note 3 4 2" xfId="3200"/>
    <cellStyle name="Note 3 4 3" xfId="3201"/>
    <cellStyle name="Note 3 4 4" xfId="3202"/>
    <cellStyle name="Note 3 5" xfId="3203"/>
    <cellStyle name="Note 3 5 2" xfId="3204"/>
    <cellStyle name="Note 3 5 3" xfId="3205"/>
    <cellStyle name="Note 3 5 4" xfId="3206"/>
    <cellStyle name="Note 3 6" xfId="3207"/>
    <cellStyle name="Note 3 7" xfId="3208"/>
    <cellStyle name="Note 3 8" xfId="3209"/>
    <cellStyle name="Note 4" xfId="3210"/>
    <cellStyle name="Note 4 2" xfId="3211"/>
    <cellStyle name="Note 4 2 2" xfId="3212"/>
    <cellStyle name="Note 4 2 2 2" xfId="3213"/>
    <cellStyle name="Note 4 2 2 2 2" xfId="3214"/>
    <cellStyle name="Note 4 2 2 2 3" xfId="3215"/>
    <cellStyle name="Note 4 2 2 2 4" xfId="3216"/>
    <cellStyle name="Note 4 2 2 3" xfId="3217"/>
    <cellStyle name="Note 4 2 2 4" xfId="3218"/>
    <cellStyle name="Note 4 2 2 5" xfId="3219"/>
    <cellStyle name="Note 4 2 3" xfId="3220"/>
    <cellStyle name="Note 4 2 3 2" xfId="3221"/>
    <cellStyle name="Note 4 2 3 3" xfId="3222"/>
    <cellStyle name="Note 4 2 3 4" xfId="3223"/>
    <cellStyle name="Note 4 2 4" xfId="3224"/>
    <cellStyle name="Note 4 2 4 2" xfId="3225"/>
    <cellStyle name="Note 4 2 4 3" xfId="3226"/>
    <cellStyle name="Note 4 2 4 4" xfId="3227"/>
    <cellStyle name="Note 4 2 5" xfId="3228"/>
    <cellStyle name="Note 4 2 6" xfId="3229"/>
    <cellStyle name="Note 4 2 7" xfId="3230"/>
    <cellStyle name="Note 4 3" xfId="3231"/>
    <cellStyle name="Note 4 3 2" xfId="3232"/>
    <cellStyle name="Note 4 3 2 2" xfId="3233"/>
    <cellStyle name="Note 4 3 2 3" xfId="3234"/>
    <cellStyle name="Note 4 3 2 4" xfId="3235"/>
    <cellStyle name="Note 4 3 3" xfId="3236"/>
    <cellStyle name="Note 4 3 4" xfId="3237"/>
    <cellStyle name="Note 4 3 5" xfId="3238"/>
    <cellStyle name="Note 4 4" xfId="3239"/>
    <cellStyle name="Note 4 4 2" xfId="3240"/>
    <cellStyle name="Note 4 4 3" xfId="3241"/>
    <cellStyle name="Note 4 4 4" xfId="3242"/>
    <cellStyle name="Note 4 5" xfId="3243"/>
    <cellStyle name="Note 4 5 2" xfId="3244"/>
    <cellStyle name="Note 4 5 3" xfId="3245"/>
    <cellStyle name="Note 4 5 4" xfId="3246"/>
    <cellStyle name="Note 4 6" xfId="3247"/>
    <cellStyle name="Note 4 7" xfId="3248"/>
    <cellStyle name="Note 4 8" xfId="3249"/>
    <cellStyle name="Note 5" xfId="3250"/>
    <cellStyle name="Note 5 2" xfId="3251"/>
    <cellStyle name="Note 5 3" xfId="3252"/>
    <cellStyle name="Note 5 4" xfId="3253"/>
    <cellStyle name="Œ…‹æØ‚è [0.00]_Region Orders (2)" xfId="3254"/>
    <cellStyle name="Œ…‹æØ‚è_Region Orders (2)" xfId="3255"/>
    <cellStyle name="Output 2" xfId="3256"/>
    <cellStyle name="Output 2 2" xfId="3257"/>
    <cellStyle name="Output 2 2 2" xfId="3258"/>
    <cellStyle name="Output 2 2 2 2" xfId="3259"/>
    <cellStyle name="Output 2 2 2 2 2" xfId="3260"/>
    <cellStyle name="Output 2 2 2 2 2 2" xfId="3261"/>
    <cellStyle name="Output 2 2 2 2 2 3" xfId="3262"/>
    <cellStyle name="Output 2 2 2 2 2 4" xfId="3263"/>
    <cellStyle name="Output 2 2 2 2 3" xfId="3264"/>
    <cellStyle name="Output 2 2 2 2 4" xfId="3265"/>
    <cellStyle name="Output 2 2 2 2 5" xfId="3266"/>
    <cellStyle name="Output 2 2 2 3" xfId="3267"/>
    <cellStyle name="Output 2 2 2 3 2" xfId="3268"/>
    <cellStyle name="Output 2 2 2 3 3" xfId="3269"/>
    <cellStyle name="Output 2 2 2 3 4" xfId="3270"/>
    <cellStyle name="Output 2 2 2 4" xfId="3271"/>
    <cellStyle name="Output 2 2 2 4 2" xfId="3272"/>
    <cellStyle name="Output 2 2 2 4 3" xfId="3273"/>
    <cellStyle name="Output 2 2 2 4 4" xfId="3274"/>
    <cellStyle name="Output 2 2 2 5" xfId="3275"/>
    <cellStyle name="Output 2 2 2 6" xfId="3276"/>
    <cellStyle name="Output 2 2 2 7" xfId="3277"/>
    <cellStyle name="Output 2 2 3" xfId="3278"/>
    <cellStyle name="Output 2 2 3 2" xfId="3279"/>
    <cellStyle name="Output 2 2 3 2 2" xfId="3280"/>
    <cellStyle name="Output 2 2 3 2 3" xfId="3281"/>
    <cellStyle name="Output 2 2 3 2 4" xfId="3282"/>
    <cellStyle name="Output 2 2 3 3" xfId="3283"/>
    <cellStyle name="Output 2 2 3 4" xfId="3284"/>
    <cellStyle name="Output 2 2 3 5" xfId="3285"/>
    <cellStyle name="Output 2 2 4" xfId="3286"/>
    <cellStyle name="Output 2 2 4 2" xfId="3287"/>
    <cellStyle name="Output 2 2 4 3" xfId="3288"/>
    <cellStyle name="Output 2 2 4 4" xfId="3289"/>
    <cellStyle name="Output 2 2 5" xfId="3290"/>
    <cellStyle name="Output 2 2 5 2" xfId="3291"/>
    <cellStyle name="Output 2 2 5 3" xfId="3292"/>
    <cellStyle name="Output 2 2 5 4" xfId="3293"/>
    <cellStyle name="Output 2 2 6" xfId="3294"/>
    <cellStyle name="Output 2 2 7" xfId="3295"/>
    <cellStyle name="Output 2 2 8" xfId="3296"/>
    <cellStyle name="Output 2 3" xfId="3297"/>
    <cellStyle name="Output 2 3 2" xfId="3298"/>
    <cellStyle name="Output 2 3 2 2" xfId="3299"/>
    <cellStyle name="Output 2 3 2 3" xfId="3300"/>
    <cellStyle name="Output 2 3 2 4" xfId="3301"/>
    <cellStyle name="Output 2 3 3" xfId="3302"/>
    <cellStyle name="Output 2 3 4" xfId="3303"/>
    <cellStyle name="Output 2 3 5" xfId="3304"/>
    <cellStyle name="Output 2 4" xfId="3305"/>
    <cellStyle name="Output 2 4 2" xfId="3306"/>
    <cellStyle name="Output 2 4 3" xfId="3307"/>
    <cellStyle name="Output 2 4 4" xfId="3308"/>
    <cellStyle name="Output 2 5" xfId="3309"/>
    <cellStyle name="Output 2 5 2" xfId="3310"/>
    <cellStyle name="Output 2 5 3" xfId="3311"/>
    <cellStyle name="Output 2 5 4" xfId="3312"/>
    <cellStyle name="Output 2 6" xfId="3313"/>
    <cellStyle name="Output 2 7" xfId="3314"/>
    <cellStyle name="Output 2 8" xfId="3315"/>
    <cellStyle name="Output 2 9" xfId="3316"/>
    <cellStyle name="Output 3" xfId="3317"/>
    <cellStyle name="Output 3 2" xfId="3318"/>
    <cellStyle name="Output 3 2 2" xfId="3319"/>
    <cellStyle name="Output 3 2 2 2" xfId="3320"/>
    <cellStyle name="Output 3 2 2 3" xfId="3321"/>
    <cellStyle name="Output 3 2 2 4" xfId="3322"/>
    <cellStyle name="Output 3 2 3" xfId="3323"/>
    <cellStyle name="Output 3 2 4" xfId="3324"/>
    <cellStyle name="Output 3 2 5" xfId="3325"/>
    <cellStyle name="Output 3 3" xfId="3326"/>
    <cellStyle name="Output 3 3 2" xfId="3327"/>
    <cellStyle name="Output 3 3 3" xfId="3328"/>
    <cellStyle name="Output 3 3 4" xfId="3329"/>
    <cellStyle name="Output 3 4" xfId="3330"/>
    <cellStyle name="Output 3 4 2" xfId="3331"/>
    <cellStyle name="Output 3 4 3" xfId="3332"/>
    <cellStyle name="Output 3 4 4" xfId="3333"/>
    <cellStyle name="Output 3 5" xfId="3334"/>
    <cellStyle name="Output 3 6" xfId="3335"/>
    <cellStyle name="Output 3 7" xfId="3336"/>
    <cellStyle name="Output 4" xfId="3337"/>
    <cellStyle name="Output 4 2" xfId="3338"/>
    <cellStyle name="Output 4 2 2" xfId="3339"/>
    <cellStyle name="Output 4 2 2 2" xfId="3340"/>
    <cellStyle name="Output 4 2 2 2 2" xfId="3341"/>
    <cellStyle name="Output 4 2 2 2 3" xfId="3342"/>
    <cellStyle name="Output 4 2 2 2 4" xfId="3343"/>
    <cellStyle name="Output 4 2 2 3" xfId="3344"/>
    <cellStyle name="Output 4 2 2 4" xfId="3345"/>
    <cellStyle name="Output 4 2 2 5" xfId="3346"/>
    <cellStyle name="Output 4 2 3" xfId="3347"/>
    <cellStyle name="Output 4 2 3 2" xfId="3348"/>
    <cellStyle name="Output 4 2 3 3" xfId="3349"/>
    <cellStyle name="Output 4 2 3 4" xfId="3350"/>
    <cellStyle name="Output 4 2 4" xfId="3351"/>
    <cellStyle name="Output 4 2 4 2" xfId="3352"/>
    <cellStyle name="Output 4 2 4 3" xfId="3353"/>
    <cellStyle name="Output 4 2 4 4" xfId="3354"/>
    <cellStyle name="Output 4 2 5" xfId="3355"/>
    <cellStyle name="Output 4 2 6" xfId="3356"/>
    <cellStyle name="Output 4 2 7" xfId="3357"/>
    <cellStyle name="Output 4 3" xfId="3358"/>
    <cellStyle name="Output 4 3 2" xfId="3359"/>
    <cellStyle name="Output 4 3 2 2" xfId="3360"/>
    <cellStyle name="Output 4 3 2 3" xfId="3361"/>
    <cellStyle name="Output 4 3 2 4" xfId="3362"/>
    <cellStyle name="Output 4 3 3" xfId="3363"/>
    <cellStyle name="Output 4 3 4" xfId="3364"/>
    <cellStyle name="Output 4 3 5" xfId="3365"/>
    <cellStyle name="Output 4 4" xfId="3366"/>
    <cellStyle name="Output 4 4 2" xfId="3367"/>
    <cellStyle name="Output 4 4 3" xfId="3368"/>
    <cellStyle name="Output 4 4 4" xfId="3369"/>
    <cellStyle name="Output 4 5" xfId="3370"/>
    <cellStyle name="Output 4 5 2" xfId="3371"/>
    <cellStyle name="Output 4 5 3" xfId="3372"/>
    <cellStyle name="Output 4 5 4" xfId="3373"/>
    <cellStyle name="Output 4 6" xfId="3374"/>
    <cellStyle name="Output 4 7" xfId="3375"/>
    <cellStyle name="Output 4 8" xfId="3376"/>
    <cellStyle name="Output 5" xfId="3377"/>
    <cellStyle name="Output 5 2" xfId="3378"/>
    <cellStyle name="Output 5 3" xfId="3379"/>
    <cellStyle name="Output 5 4" xfId="3380"/>
    <cellStyle name="per.style" xfId="3381"/>
    <cellStyle name="Percent [2]" xfId="3382"/>
    <cellStyle name="Percent [2] 2" xfId="3383"/>
    <cellStyle name="Percent 2" xfId="3384"/>
    <cellStyle name="Percent 2 2" xfId="3385"/>
    <cellStyle name="Percent 2 2 2" xfId="3386"/>
    <cellStyle name="Percent 2 3" xfId="3387"/>
    <cellStyle name="Percent 3" xfId="3388"/>
    <cellStyle name="Percent 3 2" xfId="3389"/>
    <cellStyle name="Percent 4" xfId="3390"/>
    <cellStyle name="Percent 5" xfId="3391"/>
    <cellStyle name="PERCENTAGE" xfId="3392"/>
    <cellStyle name="pricing" xfId="3393"/>
    <cellStyle name="PSChar" xfId="3394"/>
    <cellStyle name="RevList" xfId="3395"/>
    <cellStyle name="RevList 2" xfId="3396"/>
    <cellStyle name="RevList 2 2" xfId="3397"/>
    <cellStyle name="RevList 2 3" xfId="3398"/>
    <cellStyle name="RevList 3" xfId="3399"/>
    <cellStyle name="RevList 4" xfId="3400"/>
    <cellStyle name="Separador de milhares [0]_Person" xfId="3401"/>
    <cellStyle name="Separador de milhares_Person" xfId="3402"/>
    <cellStyle name="Standard 2" xfId="3403"/>
    <cellStyle name="Standard_TA1 YML contacts - local agents and tml" xfId="3404"/>
    <cellStyle name="Style 1" xfId="3405"/>
    <cellStyle name="Style 1 2" xfId="3406"/>
    <cellStyle name="Style 1 2 2" xfId="3407"/>
    <cellStyle name="Style 1 2 3" xfId="3408"/>
    <cellStyle name="Style 1 3" xfId="3409"/>
    <cellStyle name="Style 1 4" xfId="3410"/>
    <cellStyle name="Style 1 5" xfId="3411"/>
    <cellStyle name="Subtotal" xfId="3412"/>
    <cellStyle name="Subtotal 2" xfId="3413"/>
    <cellStyle name="Subtotal 3" xfId="3414"/>
    <cellStyle name="Title 2" xfId="3415"/>
    <cellStyle name="Title 2 2" xfId="3416"/>
    <cellStyle name="Title 2 2 2" xfId="3417"/>
    <cellStyle name="Title 2 2 2 2" xfId="3418"/>
    <cellStyle name="Title 2 2 2 3" xfId="3419"/>
    <cellStyle name="Title 2 2 2 4" xfId="3420"/>
    <cellStyle name="Title 2 2 3" xfId="3421"/>
    <cellStyle name="Title 2 2 3 2" xfId="3422"/>
    <cellStyle name="Title 2 2 4" xfId="3423"/>
    <cellStyle name="Title 2 2 5" xfId="3424"/>
    <cellStyle name="Title 2 3" xfId="3425"/>
    <cellStyle name="Title 2 3 2" xfId="3426"/>
    <cellStyle name="Title 2 4" xfId="3427"/>
    <cellStyle name="Title 2 5" xfId="3428"/>
    <cellStyle name="Title 2 6" xfId="3429"/>
    <cellStyle name="Title 3" xfId="3430"/>
    <cellStyle name="Title 3 2" xfId="3431"/>
    <cellStyle name="Title 3 3" xfId="3432"/>
    <cellStyle name="Title 3 4" xfId="3433"/>
    <cellStyle name="Title 4" xfId="3434"/>
    <cellStyle name="Title 4 2" xfId="3435"/>
    <cellStyle name="Title 4 2 2" xfId="3436"/>
    <cellStyle name="Title 4 2 3" xfId="3437"/>
    <cellStyle name="Title 4 2 4" xfId="3438"/>
    <cellStyle name="Title 4 3" xfId="3439"/>
    <cellStyle name="Title 4 4" xfId="3440"/>
    <cellStyle name="Title 4 5" xfId="3441"/>
    <cellStyle name="Title 5" xfId="3442"/>
    <cellStyle name="Total 2" xfId="3443"/>
    <cellStyle name="Total 2 2" xfId="3444"/>
    <cellStyle name="Total 2 2 2" xfId="3445"/>
    <cellStyle name="Total 2 2 2 2" xfId="3446"/>
    <cellStyle name="Total 2 2 2 2 2" xfId="3447"/>
    <cellStyle name="Total 2 2 2 2 2 2" xfId="3448"/>
    <cellStyle name="Total 2 2 2 2 2 3" xfId="3449"/>
    <cellStyle name="Total 2 2 2 2 2 4" xfId="3450"/>
    <cellStyle name="Total 2 2 2 2 3" xfId="3451"/>
    <cellStyle name="Total 2 2 2 2 4" xfId="3452"/>
    <cellStyle name="Total 2 2 2 2 5" xfId="3453"/>
    <cellStyle name="Total 2 2 2 3" xfId="3454"/>
    <cellStyle name="Total 2 2 2 3 2" xfId="3455"/>
    <cellStyle name="Total 2 2 2 3 3" xfId="3456"/>
    <cellStyle name="Total 2 2 2 3 4" xfId="3457"/>
    <cellStyle name="Total 2 2 2 4" xfId="3458"/>
    <cellStyle name="Total 2 2 2 4 2" xfId="3459"/>
    <cellStyle name="Total 2 2 2 4 3" xfId="3460"/>
    <cellStyle name="Total 2 2 2 4 4" xfId="3461"/>
    <cellStyle name="Total 2 2 2 5" xfId="3462"/>
    <cellStyle name="Total 2 2 2 6" xfId="3463"/>
    <cellStyle name="Total 2 2 2 7" xfId="3464"/>
    <cellStyle name="Total 2 2 3" xfId="3465"/>
    <cellStyle name="Total 2 2 3 2" xfId="3466"/>
    <cellStyle name="Total 2 2 3 2 2" xfId="3467"/>
    <cellStyle name="Total 2 2 3 2 3" xfId="3468"/>
    <cellStyle name="Total 2 2 3 3" xfId="3469"/>
    <cellStyle name="Total 2 2 3 4" xfId="3470"/>
    <cellStyle name="Total 2 2 3 5" xfId="3471"/>
    <cellStyle name="Total 2 2 4" xfId="3472"/>
    <cellStyle name="Total 2 2 4 2" xfId="3473"/>
    <cellStyle name="Total 2 2 4 3" xfId="3474"/>
    <cellStyle name="Total 2 2 4 4" xfId="3475"/>
    <cellStyle name="Total 2 2 5" xfId="3476"/>
    <cellStyle name="Total 2 2 5 2" xfId="3477"/>
    <cellStyle name="Total 2 2 5 3" xfId="3478"/>
    <cellStyle name="Total 2 2 5 4" xfId="3479"/>
    <cellStyle name="Total 2 2 6" xfId="3480"/>
    <cellStyle name="Total 2 2 7" xfId="3481"/>
    <cellStyle name="Total 2 2 8" xfId="3482"/>
    <cellStyle name="Total 2 3" xfId="3483"/>
    <cellStyle name="Total 2 3 2" xfId="3484"/>
    <cellStyle name="Total 2 3 2 2" xfId="3485"/>
    <cellStyle name="Total 2 3 2 3" xfId="3486"/>
    <cellStyle name="Total 2 3 2 4" xfId="3487"/>
    <cellStyle name="Total 2 3 3" xfId="3488"/>
    <cellStyle name="Total 2 3 4" xfId="3489"/>
    <cellStyle name="Total 2 3 5" xfId="3490"/>
    <cellStyle name="Total 2 3 6" xfId="3491"/>
    <cellStyle name="Total 2 4" xfId="3492"/>
    <cellStyle name="Total 2 4 2" xfId="3493"/>
    <cellStyle name="Total 2 4 3" xfId="3494"/>
    <cellStyle name="Total 2 5" xfId="3495"/>
    <cellStyle name="Total 2 5 2" xfId="3496"/>
    <cellStyle name="Total 2 5 3" xfId="3497"/>
    <cellStyle name="Total 2 5 4" xfId="3498"/>
    <cellStyle name="Total 2 6" xfId="3499"/>
    <cellStyle name="Total 2 7" xfId="3500"/>
    <cellStyle name="Total 2 8" xfId="3501"/>
    <cellStyle name="Total 2 9" xfId="3502"/>
    <cellStyle name="Total 3" xfId="3503"/>
    <cellStyle name="Total 3 2" xfId="3504"/>
    <cellStyle name="Total 3 3" xfId="3505"/>
    <cellStyle name="Total 3 3 2" xfId="3506"/>
    <cellStyle name="Total 3 3 2 2" xfId="3507"/>
    <cellStyle name="Total 3 3 2 3" xfId="3508"/>
    <cellStyle name="Total 3 3 2 4" xfId="3509"/>
    <cellStyle name="Total 3 3 3" xfId="3510"/>
    <cellStyle name="Total 3 3 4" xfId="3511"/>
    <cellStyle name="Total 3 3 5" xfId="3512"/>
    <cellStyle name="Total 3 4" xfId="3513"/>
    <cellStyle name="Total 3 4 2" xfId="3514"/>
    <cellStyle name="Total 3 4 3" xfId="3515"/>
    <cellStyle name="Total 3 4 4" xfId="3516"/>
    <cellStyle name="Total 3 5" xfId="3517"/>
    <cellStyle name="Total 3 5 2" xfId="3518"/>
    <cellStyle name="Total 3 5 3" xfId="3519"/>
    <cellStyle name="Total 3 5 4" xfId="3520"/>
    <cellStyle name="Total 3 6" xfId="3521"/>
    <cellStyle name="Total 3 7" xfId="3522"/>
    <cellStyle name="Total 3 8" xfId="3523"/>
    <cellStyle name="Total 4" xfId="3524"/>
    <cellStyle name="Total 4 2" xfId="3525"/>
    <cellStyle name="Total 4 2 2" xfId="3526"/>
    <cellStyle name="Total 4 2 2 2" xfId="3527"/>
    <cellStyle name="Total 4 2 2 2 2" xfId="3528"/>
    <cellStyle name="Total 4 2 2 2 3" xfId="3529"/>
    <cellStyle name="Total 4 2 2 2 4" xfId="3530"/>
    <cellStyle name="Total 4 2 2 3" xfId="3531"/>
    <cellStyle name="Total 4 2 2 4" xfId="3532"/>
    <cellStyle name="Total 4 2 2 5" xfId="3533"/>
    <cellStyle name="Total 4 2 3" xfId="3534"/>
    <cellStyle name="Total 4 2 3 2" xfId="3535"/>
    <cellStyle name="Total 4 2 3 3" xfId="3536"/>
    <cellStyle name="Total 4 2 3 4" xfId="3537"/>
    <cellStyle name="Total 4 2 4" xfId="3538"/>
    <cellStyle name="Total 4 2 4 2" xfId="3539"/>
    <cellStyle name="Total 4 2 4 3" xfId="3540"/>
    <cellStyle name="Total 4 2 4 4" xfId="3541"/>
    <cellStyle name="Total 4 2 5" xfId="3542"/>
    <cellStyle name="Total 4 2 6" xfId="3543"/>
    <cellStyle name="Total 4 2 7" xfId="3544"/>
    <cellStyle name="Total 4 3" xfId="3545"/>
    <cellStyle name="Total 4 3 2" xfId="3546"/>
    <cellStyle name="Total 4 3 2 2" xfId="3547"/>
    <cellStyle name="Total 4 3 2 3" xfId="3548"/>
    <cellStyle name="Total 4 3 2 4" xfId="3549"/>
    <cellStyle name="Total 4 3 3" xfId="3550"/>
    <cellStyle name="Total 4 3 4" xfId="3551"/>
    <cellStyle name="Total 4 3 5" xfId="3552"/>
    <cellStyle name="Total 4 4" xfId="3553"/>
    <cellStyle name="Total 4 4 2" xfId="3554"/>
    <cellStyle name="Total 4 4 3" xfId="3555"/>
    <cellStyle name="Total 4 4 4" xfId="3556"/>
    <cellStyle name="Total 4 5" xfId="3557"/>
    <cellStyle name="Total 4 5 2" xfId="3558"/>
    <cellStyle name="Total 4 5 3" xfId="3559"/>
    <cellStyle name="Total 4 5 4" xfId="3560"/>
    <cellStyle name="Total 4 6" xfId="3561"/>
    <cellStyle name="Total 4 7" xfId="3562"/>
    <cellStyle name="Total 4 8" xfId="3563"/>
    <cellStyle name="Total 5" xfId="3564"/>
    <cellStyle name="Total 5 2" xfId="3565"/>
    <cellStyle name="Total 5 3" xfId="3566"/>
    <cellStyle name="Total 5 4" xfId="3567"/>
    <cellStyle name="ûóÆÞï`" xfId="3568"/>
    <cellStyle name="Währung [0]_nt²" xfId="3569"/>
    <cellStyle name="Währung_nt²" xfId="3570"/>
    <cellStyle name="Warning Text 2" xfId="3571"/>
    <cellStyle name="Warning Text 2 2" xfId="3572"/>
    <cellStyle name="Warning Text 2 2 2" xfId="3573"/>
    <cellStyle name="Warning Text 2 2 2 2" xfId="3574"/>
    <cellStyle name="Warning Text 2 2 2 3" xfId="3575"/>
    <cellStyle name="Warning Text 2 2 2 4" xfId="3576"/>
    <cellStyle name="Warning Text 2 2 3" xfId="3577"/>
    <cellStyle name="Warning Text 2 2 3 2" xfId="3578"/>
    <cellStyle name="Warning Text 2 2 4" xfId="3579"/>
    <cellStyle name="Warning Text 2 2 5" xfId="3580"/>
    <cellStyle name="Warning Text 2 3" xfId="3581"/>
    <cellStyle name="Warning Text 2 3 2" xfId="3582"/>
    <cellStyle name="Warning Text 2 4" xfId="3583"/>
    <cellStyle name="Warning Text 2 5" xfId="3584"/>
    <cellStyle name="Warning Text 2 6" xfId="3585"/>
    <cellStyle name="Warning Text 3" xfId="3586"/>
    <cellStyle name="Warning Text 3 2" xfId="3587"/>
    <cellStyle name="Warning Text 3 3" xfId="3588"/>
    <cellStyle name="Warning Text 3 4" xfId="3589"/>
    <cellStyle name="Warning Text 4" xfId="3590"/>
    <cellStyle name="Warning Text 4 2" xfId="3591"/>
    <cellStyle name="Warning Text 4 2 2" xfId="3592"/>
    <cellStyle name="Warning Text 4 2 3" xfId="3593"/>
    <cellStyle name="Warning Text 4 2 4" xfId="3594"/>
    <cellStyle name="Warning Text 4 3" xfId="3595"/>
    <cellStyle name="Warning Text 4 4" xfId="3596"/>
    <cellStyle name="Warning Text 4 5" xfId="3597"/>
    <cellStyle name="Warning Text 5" xfId="3598"/>
    <cellStyle name="ปกติ_Sheet1" xfId="3599"/>
    <cellStyle name="百分比 2" xfId="3600"/>
    <cellStyle name="百分比 2 2" xfId="3601"/>
    <cellStyle name="百分比 2 3" xfId="3602"/>
    <cellStyle name="百分比 3" xfId="3603"/>
    <cellStyle name="百分比 3 2" xfId="3604"/>
    <cellStyle name="百分比 3 3" xfId="3605"/>
    <cellStyle name="備註" xfId="3606"/>
    <cellStyle name="備註 2" xfId="3607"/>
    <cellStyle name="備註 3" xfId="3608"/>
    <cellStyle name="備註 4" xfId="3609"/>
    <cellStyle name="标题 1 2" xfId="3610"/>
    <cellStyle name="标题 1 2 2" xfId="3611"/>
    <cellStyle name="标题 1 3" xfId="3612"/>
    <cellStyle name="标题 2 2" xfId="3613"/>
    <cellStyle name="标题 2 2 2" xfId="3614"/>
    <cellStyle name="标题 2 3" xfId="3615"/>
    <cellStyle name="标题 3 2" xfId="3616"/>
    <cellStyle name="标题 3 2 2" xfId="3617"/>
    <cellStyle name="标题 3 3" xfId="3618"/>
    <cellStyle name="标题 4 2" xfId="3619"/>
    <cellStyle name="标题 4 2 2" xfId="3620"/>
    <cellStyle name="标题 4 3" xfId="3621"/>
    <cellStyle name="标题 5" xfId="3622"/>
    <cellStyle name="标题 5 2" xfId="3623"/>
    <cellStyle name="标题 6" xfId="3624"/>
    <cellStyle name="標題" xfId="3625"/>
    <cellStyle name="標題 1" xfId="3626"/>
    <cellStyle name="標題 1 2" xfId="3627"/>
    <cellStyle name="標題 1 2 2" xfId="3628"/>
    <cellStyle name="標題 1 3" xfId="3629"/>
    <cellStyle name="標題 1 3 2" xfId="3630"/>
    <cellStyle name="標題 1 4" xfId="3631"/>
    <cellStyle name="標題 1 4 2" xfId="3632"/>
    <cellStyle name="標題 1 5" xfId="3633"/>
    <cellStyle name="標題 1 5 2" xfId="3634"/>
    <cellStyle name="標題 1 6" xfId="3635"/>
    <cellStyle name="標題 1 6 2" xfId="3636"/>
    <cellStyle name="標題 1 7" xfId="3637"/>
    <cellStyle name="標題 1 7 2" xfId="3638"/>
    <cellStyle name="標題 1 8" xfId="3639"/>
    <cellStyle name="標題 1 8 2" xfId="3640"/>
    <cellStyle name="標題 1 9" xfId="3641"/>
    <cellStyle name="標題 1 9 2" xfId="3642"/>
    <cellStyle name="標題 10" xfId="3643"/>
    <cellStyle name="標題 10 2" xfId="3644"/>
    <cellStyle name="標題 11" xfId="3645"/>
    <cellStyle name="標題 11 2" xfId="3646"/>
    <cellStyle name="標題 12" xfId="3647"/>
    <cellStyle name="標題 12 2" xfId="3648"/>
    <cellStyle name="標題 2" xfId="3649"/>
    <cellStyle name="標題 2 2" xfId="3650"/>
    <cellStyle name="標題 2 2 2" xfId="3651"/>
    <cellStyle name="標題 2 3" xfId="3652"/>
    <cellStyle name="標題 2 3 2" xfId="3653"/>
    <cellStyle name="標題 2 4" xfId="3654"/>
    <cellStyle name="標題 2 4 2" xfId="3655"/>
    <cellStyle name="標題 2 5" xfId="3656"/>
    <cellStyle name="標題 2 5 2" xfId="3657"/>
    <cellStyle name="標題 2 6" xfId="3658"/>
    <cellStyle name="標題 2 6 2" xfId="3659"/>
    <cellStyle name="標題 2 7" xfId="3660"/>
    <cellStyle name="標題 2 7 2" xfId="3661"/>
    <cellStyle name="標題 2 8" xfId="3662"/>
    <cellStyle name="標題 2 8 2" xfId="3663"/>
    <cellStyle name="標題 2 9" xfId="3664"/>
    <cellStyle name="標題 2 9 2" xfId="3665"/>
    <cellStyle name="標題 3" xfId="3666"/>
    <cellStyle name="標題 3 2" xfId="3667"/>
    <cellStyle name="標題 3 2 2" xfId="3668"/>
    <cellStyle name="標題 3 3" xfId="3669"/>
    <cellStyle name="標題 3 3 2" xfId="3670"/>
    <cellStyle name="標題 3 4" xfId="3671"/>
    <cellStyle name="標題 3 4 2" xfId="3672"/>
    <cellStyle name="標題 3 5" xfId="3673"/>
    <cellStyle name="標題 3 5 2" xfId="3674"/>
    <cellStyle name="標題 3 6" xfId="3675"/>
    <cellStyle name="標題 3 6 2" xfId="3676"/>
    <cellStyle name="標題 3 7" xfId="3677"/>
    <cellStyle name="標題 3 7 2" xfId="3678"/>
    <cellStyle name="標題 3 8" xfId="3679"/>
    <cellStyle name="標題 3 8 2" xfId="3680"/>
    <cellStyle name="標題 3 9" xfId="3681"/>
    <cellStyle name="標題 3 9 2" xfId="3682"/>
    <cellStyle name="標題 4" xfId="3683"/>
    <cellStyle name="標題 4 2" xfId="3684"/>
    <cellStyle name="標題 4 2 2" xfId="3685"/>
    <cellStyle name="標題 4 3" xfId="3686"/>
    <cellStyle name="標題 4 3 2" xfId="3687"/>
    <cellStyle name="標題 4 4" xfId="3688"/>
    <cellStyle name="標題 4 4 2" xfId="3689"/>
    <cellStyle name="標題 4 5" xfId="3690"/>
    <cellStyle name="標題 4 5 2" xfId="3691"/>
    <cellStyle name="標題 4 6" xfId="3692"/>
    <cellStyle name="標題 4 6 2" xfId="3693"/>
    <cellStyle name="標題 4 7" xfId="3694"/>
    <cellStyle name="標題 4 7 2" xfId="3695"/>
    <cellStyle name="標題 4 8" xfId="3696"/>
    <cellStyle name="標題 4 8 2" xfId="3697"/>
    <cellStyle name="標題 4 9" xfId="3698"/>
    <cellStyle name="標題 4 9 2" xfId="3699"/>
    <cellStyle name="標題 5" xfId="3700"/>
    <cellStyle name="標題 5 2" xfId="3701"/>
    <cellStyle name="標題 6" xfId="3702"/>
    <cellStyle name="標題 6 2" xfId="3703"/>
    <cellStyle name="標題 7" xfId="3704"/>
    <cellStyle name="標題 7 2" xfId="3705"/>
    <cellStyle name="標題 8" xfId="3706"/>
    <cellStyle name="標題 8 2" xfId="3707"/>
    <cellStyle name="標題 9" xfId="3708"/>
    <cellStyle name="標題 9 2" xfId="3709"/>
    <cellStyle name="標準 2" xfId="3710"/>
    <cellStyle name="標準 2 2" xfId="3711"/>
    <cellStyle name="標準 2 3" xfId="3712"/>
    <cellStyle name="標準 2 4" xfId="3713"/>
    <cellStyle name="標準 3" xfId="3714"/>
    <cellStyle name="標準 4" xfId="3715"/>
    <cellStyle name="標準 5" xfId="3716"/>
    <cellStyle name="標準 5 2" xfId="3717"/>
    <cellStyle name="標準 6" xfId="3718"/>
    <cellStyle name="標準 7" xfId="3719"/>
    <cellStyle name="標準_Book1" xfId="3720"/>
    <cellStyle name="差 2" xfId="3721"/>
    <cellStyle name="差 2 2" xfId="3722"/>
    <cellStyle name="差 3" xfId="3723"/>
    <cellStyle name="差_123东南亚分部各类数据统计201206（1）" xfId="3724"/>
    <cellStyle name="差_123东南亚分部各类数据统计201206（1） 2" xfId="3725"/>
    <cellStyle name="差_123东南亚分部各类数据统计201206（1） 2 2" xfId="3726"/>
    <cellStyle name="差_123东南亚分部各类数据统计201206（1）_130411_contact list of coslink coscon sea form" xfId="3727"/>
    <cellStyle name="差_123东南亚分部各类数据统计201206（1）_130411_contact list of coslink coscon sea form 2" xfId="3728"/>
    <cellStyle name="差_123东南亚分部各类数据统计201206（1）_130411_contact list of coslink coscon sea form 2 2" xfId="3729"/>
    <cellStyle name="差_123东南亚分部各类数据统计201206（1）_1类数据统计201303" xfId="3730"/>
    <cellStyle name="差_123东南亚分部各类数据统计201206（1）_1类数据统计201303 2" xfId="3731"/>
    <cellStyle name="差_123东南亚分部各类数据统计201206（1）_1类数据统计201303 2 2" xfId="3732"/>
    <cellStyle name="差_123东南亚分部各类数据统计201206（1）_cosconsea-costar staff infors" xfId="3733"/>
    <cellStyle name="差_123东南亚分部各类数据统计201206（1）_cosconsea-costar staff infors 2" xfId="3734"/>
    <cellStyle name="差_123东南亚分部各类数据统计201206（1）_cosconsea-costar staff infors 2 2" xfId="3735"/>
    <cellStyle name="差_123东南亚分部各类数据统计201206（1）_东南亚分部各类数据统计-201212(泰国更新) (3)" xfId="3736"/>
    <cellStyle name="差_123东南亚分部各类数据统计201206（1）_东南亚分部各类数据统计-201212(泰国更新) (3) 2" xfId="3737"/>
    <cellStyle name="差_123东南亚分部各类数据统计201206（1）_东南亚分部各类数据统计-201212(泰国更新) (3) 2 2" xfId="3738"/>
    <cellStyle name="差_123东南亚分部各类数据统计201206（1）_东南亚分部各类数据统计201303 (2)" xfId="3739"/>
    <cellStyle name="差_123东南亚分部各类数据统计201206（1）_东南亚分部各类数据统计201303 (2) 2" xfId="3740"/>
    <cellStyle name="差_123东南亚分部各类数据统计201206（1）_东南亚分部各类数据统计201303 (2) 2 2" xfId="3741"/>
    <cellStyle name="差_123东南亚分部各类数据统计201206（1）_东南亚分部各类数据统计201303 (4)" xfId="3742"/>
    <cellStyle name="差_123东南亚分部各类数据统计201206（1）_东南亚分部各类数据统计201303 (4) 2" xfId="3743"/>
    <cellStyle name="差_123东南亚分部各类数据统计201206（1）_东南亚分部各类数据统计201303 (4) 2 2" xfId="3744"/>
    <cellStyle name="差_123东南亚分部各类数据统计201206（1）_东南亚分部各类数据统计201303 xls201304" xfId="3745"/>
    <cellStyle name="差_123东南亚分部各类数据统计201206（1）_东南亚分部各类数据统计201303 xls201304 2" xfId="3746"/>
    <cellStyle name="差_123东南亚分部各类数据统计201206（1）_东南亚分部各类数据统计201303 xls201304 2 2" xfId="3747"/>
    <cellStyle name="差_123东南亚分部各类数据统计201206（1）_东南亚公司（含远星公司）人员信息201212" xfId="3748"/>
    <cellStyle name="差_123东南亚分部各类数据统计201206（1）_东南亚公司（含远星公司）人员信息201212 2" xfId="3749"/>
    <cellStyle name="差_123东南亚分部各类数据统计201206（1）_东南亚公司（含远星公司）人员信息201212 2 2" xfId="3750"/>
    <cellStyle name="差_123东南亚分部各类数据统计201206（1）_菲律宾2" xfId="3751"/>
    <cellStyle name="差_123东南亚分部各类数据统计201206（1）_菲律宾2 2" xfId="3752"/>
    <cellStyle name="差_123东南亚分部各类数据统计201206（1）_菲律宾2 2 2" xfId="3753"/>
    <cellStyle name="差_123东南亚分部各类数据统计201206（1）_副本东南亚分部各类数据统计201303" xfId="3754"/>
    <cellStyle name="差_123东南亚分部各类数据统计201206（1）_副本东南亚分部各类数据统计201303 2" xfId="3755"/>
    <cellStyle name="差_123东南亚分部各类数据统计201206（1）_副本东南亚分部各类数据统计201303 2 2" xfId="3756"/>
    <cellStyle name="差_123东南亚分部各类数据统计201206（1）_南亚分部各类数据统计201303" xfId="3757"/>
    <cellStyle name="差_123东南亚分部各类数据统计201206（1）_南亚分部各类数据统计201303 2" xfId="3758"/>
    <cellStyle name="差_123东南亚分部各类数据统计201206（1）_南亚分部各类数据统计201303 2 2" xfId="3759"/>
    <cellStyle name="差_COSCON THAILAND COSNAM STAFF 2012 JULY" xfId="3760"/>
    <cellStyle name="差_COSCON THAILAND COSNAM STAFF 2012 JULY 2" xfId="3761"/>
    <cellStyle name="差_COSCON THAILAND COSNAM STAFF 2012 JULY 2 2" xfId="3762"/>
    <cellStyle name="差_COSCON THAILAND COSNAM STAFF 2012 JULY_130411_contact list of coslink coscon sea form" xfId="3763"/>
    <cellStyle name="差_COSCON THAILAND COSNAM STAFF 2012 JULY_130411_contact list of coslink coscon sea form 2" xfId="3764"/>
    <cellStyle name="差_COSCON THAILAND COSNAM STAFF 2012 JULY_130411_contact list of coslink coscon sea form 2 2" xfId="3765"/>
    <cellStyle name="差_COSCON THAILAND COSNAM STAFF 2012 JULY_1类数据统计201303" xfId="3766"/>
    <cellStyle name="差_COSCON THAILAND COSNAM STAFF 2012 JULY_1类数据统计201303 2" xfId="3767"/>
    <cellStyle name="差_COSCON THAILAND COSNAM STAFF 2012 JULY_1类数据统计201303 2 2" xfId="3768"/>
    <cellStyle name="差_COSCON THAILAND COSNAM STAFF 2012 JULY_cosconsea-costar staff infors" xfId="3769"/>
    <cellStyle name="差_COSCON THAILAND COSNAM STAFF 2012 JULY_cosconsea-costar staff infors 2" xfId="3770"/>
    <cellStyle name="差_COSCON THAILAND COSNAM STAFF 2012 JULY_cosconsea-costar staff infors 2 2" xfId="3771"/>
    <cellStyle name="差_COSCON THAILAND COSNAM STAFF 2012 JULY_东南亚分部各类数据统计-201212(泰国更新) (3)" xfId="3772"/>
    <cellStyle name="差_COSCON THAILAND COSNAM STAFF 2012 JULY_东南亚分部各类数据统计-201212(泰国更新) (3) 2" xfId="3773"/>
    <cellStyle name="差_COSCON THAILAND COSNAM STAFF 2012 JULY_东南亚分部各类数据统计-201212(泰国更新) (3) 2 2" xfId="3774"/>
    <cellStyle name="差_COSCON THAILAND COSNAM STAFF 2012 JULY_东南亚分部各类数据统计201303 (2)" xfId="3775"/>
    <cellStyle name="差_COSCON THAILAND COSNAM STAFF 2012 JULY_东南亚分部各类数据统计201303 (2) 2" xfId="3776"/>
    <cellStyle name="差_COSCON THAILAND COSNAM STAFF 2012 JULY_东南亚分部各类数据统计201303 (2) 2 2" xfId="3777"/>
    <cellStyle name="差_COSCON THAILAND COSNAM STAFF 2012 JULY_东南亚分部各类数据统计201303 (4)" xfId="3778"/>
    <cellStyle name="差_COSCON THAILAND COSNAM STAFF 2012 JULY_东南亚分部各类数据统计201303 (4) 2" xfId="3779"/>
    <cellStyle name="差_COSCON THAILAND COSNAM STAFF 2012 JULY_东南亚分部各类数据统计201303 (4) 2 2" xfId="3780"/>
    <cellStyle name="差_COSCON THAILAND COSNAM STAFF 2012 JULY_东南亚分部各类数据统计201303 xls201304" xfId="3781"/>
    <cellStyle name="差_COSCON THAILAND COSNAM STAFF 2012 JULY_东南亚分部各类数据统计201303 xls201304 2" xfId="3782"/>
    <cellStyle name="差_COSCON THAILAND COSNAM STAFF 2012 JULY_东南亚分部各类数据统计201303 xls201304 2 2" xfId="3783"/>
    <cellStyle name="差_COSCON THAILAND COSNAM STAFF 2012 JULY_东南亚公司（含远星公司）人员信息201212" xfId="3784"/>
    <cellStyle name="差_COSCON THAILAND COSNAM STAFF 2012 JULY_东南亚公司（含远星公司）人员信息201212 2" xfId="3785"/>
    <cellStyle name="差_COSCON THAILAND COSNAM STAFF 2012 JULY_东南亚公司（含远星公司）人员信息201212 2 2" xfId="3786"/>
    <cellStyle name="差_COSCON THAILAND COSNAM STAFF 2012 JULY_菲律宾2" xfId="3787"/>
    <cellStyle name="差_COSCON THAILAND COSNAM STAFF 2012 JULY_菲律宾2 2" xfId="3788"/>
    <cellStyle name="差_COSCON THAILAND COSNAM STAFF 2012 JULY_菲律宾2 2 2" xfId="3789"/>
    <cellStyle name="差_COSCON THAILAND COSNAM STAFF 2012 JULY_副本东南亚分部各类数据统计201303" xfId="3790"/>
    <cellStyle name="差_COSCON THAILAND COSNAM STAFF 2012 JULY_副本东南亚分部各类数据统计201303 2" xfId="3791"/>
    <cellStyle name="差_COSCON THAILAND COSNAM STAFF 2012 JULY_副本东南亚分部各类数据统计201303 2 2" xfId="3792"/>
    <cellStyle name="差_COSCON THAILAND COSNAM STAFF 2012 JULY_南亚分部各类数据统计201303" xfId="3793"/>
    <cellStyle name="差_COSCON THAILAND COSNAM STAFF 2012 JULY_南亚分部各类数据统计201303 2" xfId="3794"/>
    <cellStyle name="差_COSCON THAILAND COSNAM STAFF 2012 JULY_南亚分部各类数据统计201303 2 2" xfId="3795"/>
    <cellStyle name="差_COSLINK_contact list - 130125" xfId="3796"/>
    <cellStyle name="差_COSLINK_contact list - 130125 2" xfId="3797"/>
    <cellStyle name="差_COSLINK_contact list - 130125 2 2" xfId="3798"/>
    <cellStyle name="差_中远印度各类数据统计201212" xfId="3799"/>
    <cellStyle name="差_中远印度各类数据统计201212 2" xfId="3800"/>
    <cellStyle name="差_中远印度各类数据统计201212 2 2" xfId="3801"/>
    <cellStyle name="差_中远印度各类数据统计201212_1类数据统计201303" xfId="3802"/>
    <cellStyle name="差_中远印度各类数据统计201212_1类数据统计201303 2" xfId="3803"/>
    <cellStyle name="差_中远印度各类数据统计201212_1类数据统计201303 2 2" xfId="3804"/>
    <cellStyle name="差_中远印度各类数据统计201212_cosconsea-costar staff infors" xfId="3805"/>
    <cellStyle name="差_中远印度各类数据统计201212_cosconsea-costar staff infors 2" xfId="3806"/>
    <cellStyle name="差_中远印度各类数据统计201212_cosconsea-costar staff infors 2 2" xfId="3807"/>
    <cellStyle name="差_中远印度各类数据统计201212_东南亚分部各类数据统计201303 (2)" xfId="3808"/>
    <cellStyle name="差_中远印度各类数据统计201212_东南亚分部各类数据统计201303 (2) 2" xfId="3809"/>
    <cellStyle name="差_中远印度各类数据统计201212_东南亚分部各类数据统计201303 (2) 2 2" xfId="3810"/>
    <cellStyle name="差_中远印度各类数据统计201212_东南亚分部各类数据统计201303 (4)" xfId="3811"/>
    <cellStyle name="差_中远印度各类数据统计201212_东南亚分部各类数据统计201303 (4) 2" xfId="3812"/>
    <cellStyle name="差_中远印度各类数据统计201212_东南亚分部各类数据统计201303 (4) 2 2" xfId="3813"/>
    <cellStyle name="差_中远印度各类数据统计201212_东南亚分部各类数据统计201303 xls201304" xfId="3814"/>
    <cellStyle name="差_中远印度各类数据统计201212_东南亚分部各类数据统计201303 xls201304 2" xfId="3815"/>
    <cellStyle name="差_中远印度各类数据统计201212_东南亚分部各类数据统计201303 xls201304 2 2" xfId="3816"/>
    <cellStyle name="差_中远印度各类数据统计201212_副本东南亚分部各类数据统计201303" xfId="3817"/>
    <cellStyle name="差_中远印度各类数据统计201212_副本东南亚分部各类数据统计201303 2" xfId="3818"/>
    <cellStyle name="差_中远印度各类数据统计201212_副本东南亚分部各类数据统计201303 2 2" xfId="3819"/>
    <cellStyle name="差_中远印度各类数据统计201212_南亚分部各类数据统计201303" xfId="3820"/>
    <cellStyle name="差_中远印度各类数据统计201212_南亚分部各类数据统计201303 2" xfId="3821"/>
    <cellStyle name="差_中远印度各类数据统计201212_南亚分部各类数据统计201303 2 2" xfId="3822"/>
    <cellStyle name="常规 10" xfId="3823"/>
    <cellStyle name="常规 10 10" xfId="3824"/>
    <cellStyle name="常规 10 11" xfId="3825"/>
    <cellStyle name="常规 10 2" xfId="3826"/>
    <cellStyle name="常规 10 2 2" xfId="3827"/>
    <cellStyle name="常规 10 2 2 2" xfId="3828"/>
    <cellStyle name="常规 10 2 2 3" xfId="3829"/>
    <cellStyle name="常规 10 2 3" xfId="3830"/>
    <cellStyle name="常规 10 2 4" xfId="3831"/>
    <cellStyle name="常规 10 2 5" xfId="3832"/>
    <cellStyle name="常规 10 2 6" xfId="3833"/>
    <cellStyle name="常规 10 2 7" xfId="3834"/>
    <cellStyle name="常规 10 3" xfId="3835"/>
    <cellStyle name="常规 10 3 2" xfId="3836"/>
    <cellStyle name="常规 10 3 2 2" xfId="3837"/>
    <cellStyle name="常规 10 3 3" xfId="3838"/>
    <cellStyle name="常规 10 4" xfId="3839"/>
    <cellStyle name="常规 10 4 2" xfId="3840"/>
    <cellStyle name="常规 10 4 3" xfId="3841"/>
    <cellStyle name="常规 10 5" xfId="3842"/>
    <cellStyle name="常规 10 6" xfId="3843"/>
    <cellStyle name="常规 10 7" xfId="3844"/>
    <cellStyle name="常规 10 8" xfId="3845"/>
    <cellStyle name="常规 10 9" xfId="3846"/>
    <cellStyle name="常规 11" xfId="3847"/>
    <cellStyle name="常规 11 10" xfId="3848"/>
    <cellStyle name="常规 11 2" xfId="3849"/>
    <cellStyle name="常规 11 2 2" xfId="3850"/>
    <cellStyle name="常规 11 2 3" xfId="3851"/>
    <cellStyle name="常规 11 2 4" xfId="3852"/>
    <cellStyle name="常规 11 3" xfId="3853"/>
    <cellStyle name="常规 11 3 2" xfId="3854"/>
    <cellStyle name="常规 11 3 3" xfId="3855"/>
    <cellStyle name="常规 11 4" xfId="3856"/>
    <cellStyle name="常规 11 4 2" xfId="3857"/>
    <cellStyle name="常规 11 5" xfId="3858"/>
    <cellStyle name="常规 11 6" xfId="3859"/>
    <cellStyle name="常规 11 7" xfId="3860"/>
    <cellStyle name="常规 11 8" xfId="3861"/>
    <cellStyle name="常规 11 9" xfId="3862"/>
    <cellStyle name="常规 12" xfId="3863"/>
    <cellStyle name="常规 12 2" xfId="3864"/>
    <cellStyle name="常规 12 2 2" xfId="3865"/>
    <cellStyle name="常规 12 2 3" xfId="3866"/>
    <cellStyle name="常规 12 3" xfId="3867"/>
    <cellStyle name="常规 12 4" xfId="3868"/>
    <cellStyle name="常规 12 5" xfId="3869"/>
    <cellStyle name="常规 13" xfId="3870"/>
    <cellStyle name="常规 13 2" xfId="3871"/>
    <cellStyle name="常规 13 2 2" xfId="3872"/>
    <cellStyle name="常规 13 2 3" xfId="3873"/>
    <cellStyle name="常规 13 2 4" xfId="3874"/>
    <cellStyle name="常规 13 3" xfId="3875"/>
    <cellStyle name="常规 13 4" xfId="3876"/>
    <cellStyle name="常规 13 5" xfId="3877"/>
    <cellStyle name="常规 13 6" xfId="3878"/>
    <cellStyle name="常规 13 7" xfId="3879"/>
    <cellStyle name="常规 14" xfId="3880"/>
    <cellStyle name="常规 14 2" xfId="3881"/>
    <cellStyle name="常规 14 2 2" xfId="3882"/>
    <cellStyle name="常规 14 3" xfId="3883"/>
    <cellStyle name="常规 14 4" xfId="3884"/>
    <cellStyle name="常规 14 5" xfId="3885"/>
    <cellStyle name="常规 15" xfId="3886"/>
    <cellStyle name="常规 15 2" xfId="3887"/>
    <cellStyle name="常规 16" xfId="3888"/>
    <cellStyle name="常规 17" xfId="3889"/>
    <cellStyle name="常规 17 2" xfId="3890"/>
    <cellStyle name="常规 18" xfId="3891"/>
    <cellStyle name="常规 2" xfId="3892"/>
    <cellStyle name="常规 2 10" xfId="3893"/>
    <cellStyle name="常规 2 10 2" xfId="3894"/>
    <cellStyle name="常规 2 10 2 2" xfId="3895"/>
    <cellStyle name="常规 2 10 2 2 2" xfId="3896"/>
    <cellStyle name="常规 2 10 2 2 3" xfId="3897"/>
    <cellStyle name="常规 2 10 2 3" xfId="3898"/>
    <cellStyle name="常规 2 10 2 4" xfId="3899"/>
    <cellStyle name="常规 2 10 2 5" xfId="3900"/>
    <cellStyle name="常规 2 10 3" xfId="3901"/>
    <cellStyle name="常规 2 10 3 2" xfId="3902"/>
    <cellStyle name="常规 2 10 3 3" xfId="3903"/>
    <cellStyle name="常规 2 10 4" xfId="3904"/>
    <cellStyle name="常规 2 10 5" xfId="3905"/>
    <cellStyle name="常规 2 10 6" xfId="3906"/>
    <cellStyle name="常规 2 11" xfId="3907"/>
    <cellStyle name="常规 2 11 2" xfId="3908"/>
    <cellStyle name="常规 2 11 2 2" xfId="3909"/>
    <cellStyle name="常规 2 11 2 2 2" xfId="3910"/>
    <cellStyle name="常规 2 11 2 3" xfId="3911"/>
    <cellStyle name="常规 2 11 2 4" xfId="3912"/>
    <cellStyle name="常规 2 11 3" xfId="3913"/>
    <cellStyle name="常规 2 11 3 2" xfId="3914"/>
    <cellStyle name="常规 2 11 3 3" xfId="3915"/>
    <cellStyle name="常规 2 11 4" xfId="3916"/>
    <cellStyle name="常规 2 11 5" xfId="3917"/>
    <cellStyle name="常规 2 11 6" xfId="3918"/>
    <cellStyle name="常规 2 12" xfId="3919"/>
    <cellStyle name="常规 2 12 2" xfId="3920"/>
    <cellStyle name="常规 2 12 2 2" xfId="3921"/>
    <cellStyle name="常规 2 12 2 3" xfId="3922"/>
    <cellStyle name="常规 2 12 3" xfId="3923"/>
    <cellStyle name="常规 2 12 4" xfId="3924"/>
    <cellStyle name="常规 2 12 5" xfId="3925"/>
    <cellStyle name="常规 2 13" xfId="3926"/>
    <cellStyle name="常规 2 13 2" xfId="3927"/>
    <cellStyle name="常规 2 13 3" xfId="3928"/>
    <cellStyle name="常规 2 13 4" xfId="3929"/>
    <cellStyle name="常规 2 14" xfId="3930"/>
    <cellStyle name="常规 2 15" xfId="3931"/>
    <cellStyle name="常规 2 16" xfId="3932"/>
    <cellStyle name="常规 2 17" xfId="3933"/>
    <cellStyle name="常规 2 18" xfId="3934"/>
    <cellStyle name="常规 2 19" xfId="3935"/>
    <cellStyle name="常规 2 2" xfId="3936"/>
    <cellStyle name="常规 2 2 10" xfId="3937"/>
    <cellStyle name="常规 2 2 10 2" xfId="3938"/>
    <cellStyle name="常规 2 2 11" xfId="3939"/>
    <cellStyle name="常规 2 2 11 2" xfId="3940"/>
    <cellStyle name="常规 2 2 11 3" xfId="3941"/>
    <cellStyle name="常规 2 2 12" xfId="3942"/>
    <cellStyle name="常规 2 2 12 2" xfId="3943"/>
    <cellStyle name="常规 2 2 12 3" xfId="3944"/>
    <cellStyle name="常规 2 2 13" xfId="3945"/>
    <cellStyle name="常规 2 2 14" xfId="3946"/>
    <cellStyle name="常规 2 2 15" xfId="3947"/>
    <cellStyle name="常规 2 2 2" xfId="3948"/>
    <cellStyle name="常规 2 2 2 10" xfId="3949"/>
    <cellStyle name="常规 2 2 2 10 2" xfId="3950"/>
    <cellStyle name="常规 2 2 2 11" xfId="3951"/>
    <cellStyle name="常规 2 2 2 12" xfId="3952"/>
    <cellStyle name="常规 2 2 2 2" xfId="3953"/>
    <cellStyle name="常规 2 2 2 2 10" xfId="3954"/>
    <cellStyle name="常规 2 2 2 2 11" xfId="3955"/>
    <cellStyle name="常规 2 2 2 2 12" xfId="3956"/>
    <cellStyle name="常规 2 2 2 2 2" xfId="3957"/>
    <cellStyle name="常规 2 2 2 2 2 10" xfId="3958"/>
    <cellStyle name="常规 2 2 2 2 2 2" xfId="3959"/>
    <cellStyle name="常规 2 2 2 2 2 2 2" xfId="3960"/>
    <cellStyle name="常规 2 2 2 2 2 2 2 2" xfId="3961"/>
    <cellStyle name="常规 2 2 2 2 2 2 2 2 2" xfId="3962"/>
    <cellStyle name="常规 2 2 2 2 2 2 2 2 2 2" xfId="3963"/>
    <cellStyle name="常规 2 2 2 2 2 2 2 2 2 2 2" xfId="3964"/>
    <cellStyle name="常规 2 2 2 2 2 2 2 2 2 2 2 2" xfId="3965"/>
    <cellStyle name="常规 2 2 2 2 2 2 2 2 2 2 2 3" xfId="3966"/>
    <cellStyle name="常规 2 2 2 2 2 2 2 2 2 2 3" xfId="3967"/>
    <cellStyle name="常规 2 2 2 2 2 2 2 2 2 2 4" xfId="3968"/>
    <cellStyle name="常规 2 2 2 2 2 2 2 2 2 3" xfId="3969"/>
    <cellStyle name="常规 2 2 2 2 2 2 2 2 2 4" xfId="3970"/>
    <cellStyle name="常规 2 2 2 2 2 2 2 2 3" xfId="3971"/>
    <cellStyle name="常规 2 2 2 2 2 2 2 2 3 2" xfId="3972"/>
    <cellStyle name="常规 2 2 2 2 2 2 2 2 3 2 2" xfId="3973"/>
    <cellStyle name="常规 2 2 2 2 2 2 2 2 3 2 3" xfId="3974"/>
    <cellStyle name="常规 2 2 2 2 2 2 2 2 3 3" xfId="3975"/>
    <cellStyle name="常规 2 2 2 2 2 2 2 2 3 4" xfId="3976"/>
    <cellStyle name="常规 2 2 2 2 2 2 2 2 4" xfId="3977"/>
    <cellStyle name="常规 2 2 2 2 2 2 2 2 5" xfId="3978"/>
    <cellStyle name="常规 2 2 2 2 2 2 2 3" xfId="3979"/>
    <cellStyle name="常规 2 2 2 2 2 2 2 3 2" xfId="3980"/>
    <cellStyle name="常规 2 2 2 2 2 2 2 3 2 2" xfId="3981"/>
    <cellStyle name="常规 2 2 2 2 2 2 2 3 2 2 2" xfId="3982"/>
    <cellStyle name="常规 2 2 2 2 2 2 2 3 2 2 3" xfId="3983"/>
    <cellStyle name="常规 2 2 2 2 2 2 2 3 2 3" xfId="3984"/>
    <cellStyle name="常规 2 2 2 2 2 2 2 3 2 4" xfId="3985"/>
    <cellStyle name="常规 2 2 2 2 2 2 2 3 3" xfId="3986"/>
    <cellStyle name="常规 2 2 2 2 2 2 2 3 4" xfId="3987"/>
    <cellStyle name="常规 2 2 2 2 2 2 2 4" xfId="3988"/>
    <cellStyle name="常规 2 2 2 2 2 2 2 4 2" xfId="3989"/>
    <cellStyle name="常规 2 2 2 2 2 2 2 4 2 2" xfId="3990"/>
    <cellStyle name="常规 2 2 2 2 2 2 2 4 2 3" xfId="3991"/>
    <cellStyle name="常规 2 2 2 2 2 2 2 4 3" xfId="3992"/>
    <cellStyle name="常规 2 2 2 2 2 2 2 4 4" xfId="3993"/>
    <cellStyle name="常规 2 2 2 2 2 2 2 5" xfId="3994"/>
    <cellStyle name="常规 2 2 2 2 2 2 2 6" xfId="3995"/>
    <cellStyle name="常规 2 2 2 2 2 2 3" xfId="3996"/>
    <cellStyle name="常规 2 2 2 2 2 2 3 2" xfId="3997"/>
    <cellStyle name="常规 2 2 2 2 2 2 3 2 2" xfId="3998"/>
    <cellStyle name="常规 2 2 2 2 2 2 3 2 2 2" xfId="3999"/>
    <cellStyle name="常规 2 2 2 2 2 2 3 2 2 2 2" xfId="4000"/>
    <cellStyle name="常规 2 2 2 2 2 2 3 2 2 2 3" xfId="4001"/>
    <cellStyle name="常规 2 2 2 2 2 2 3 2 2 3" xfId="4002"/>
    <cellStyle name="常规 2 2 2 2 2 2 3 2 2 4" xfId="4003"/>
    <cellStyle name="常规 2 2 2 2 2 2 3 2 3" xfId="4004"/>
    <cellStyle name="常规 2 2 2 2 2 2 3 2 4" xfId="4005"/>
    <cellStyle name="常规 2 2 2 2 2 2 3 3" xfId="4006"/>
    <cellStyle name="常规 2 2 2 2 2 2 3 3 2" xfId="4007"/>
    <cellStyle name="常规 2 2 2 2 2 2 3 3 2 2" xfId="4008"/>
    <cellStyle name="常规 2 2 2 2 2 2 3 3 2 3" xfId="4009"/>
    <cellStyle name="常规 2 2 2 2 2 2 3 3 3" xfId="4010"/>
    <cellStyle name="常规 2 2 2 2 2 2 3 3 4" xfId="4011"/>
    <cellStyle name="常规 2 2 2 2 2 2 3 4" xfId="4012"/>
    <cellStyle name="常规 2 2 2 2 2 2 3 5" xfId="4013"/>
    <cellStyle name="常规 2 2 2 2 2 2 4" xfId="4014"/>
    <cellStyle name="常规 2 2 2 2 2 2 4 2" xfId="4015"/>
    <cellStyle name="常规 2 2 2 2 2 2 4 2 2" xfId="4016"/>
    <cellStyle name="常规 2 2 2 2 2 2 4 2 2 2" xfId="4017"/>
    <cellStyle name="常规 2 2 2 2 2 2 4 2 2 3" xfId="4018"/>
    <cellStyle name="常规 2 2 2 2 2 2 4 2 3" xfId="4019"/>
    <cellStyle name="常规 2 2 2 2 2 2 4 2 4" xfId="4020"/>
    <cellStyle name="常规 2 2 2 2 2 2 4 3" xfId="4021"/>
    <cellStyle name="常规 2 2 2 2 2 2 4 4" xfId="4022"/>
    <cellStyle name="常规 2 2 2 2 2 2 5" xfId="4023"/>
    <cellStyle name="常规 2 2 2 2 2 2 5 2" xfId="4024"/>
    <cellStyle name="常规 2 2 2 2 2 2 5 2 2" xfId="4025"/>
    <cellStyle name="常规 2 2 2 2 2 2 5 2 3" xfId="4026"/>
    <cellStyle name="常规 2 2 2 2 2 2 5 3" xfId="4027"/>
    <cellStyle name="常规 2 2 2 2 2 2 5 4" xfId="4028"/>
    <cellStyle name="常规 2 2 2 2 2 2 6" xfId="4029"/>
    <cellStyle name="常规 2 2 2 2 2 2 7" xfId="4030"/>
    <cellStyle name="常规 2 2 2 2 2 3" xfId="4031"/>
    <cellStyle name="常规 2 2 2 2 2 3 2" xfId="4032"/>
    <cellStyle name="常规 2 2 2 2 2 3 2 2" xfId="4033"/>
    <cellStyle name="常规 2 2 2 2 2 3 2 2 2" xfId="4034"/>
    <cellStyle name="常规 2 2 2 2 2 3 2 2 2 2" xfId="4035"/>
    <cellStyle name="常规 2 2 2 2 2 3 2 2 2 2 2" xfId="4036"/>
    <cellStyle name="常规 2 2 2 2 2 3 2 2 2 2 3" xfId="4037"/>
    <cellStyle name="常规 2 2 2 2 2 3 2 2 2 3" xfId="4038"/>
    <cellStyle name="常规 2 2 2 2 2 3 2 2 2 4" xfId="4039"/>
    <cellStyle name="常规 2 2 2 2 2 3 2 2 3" xfId="4040"/>
    <cellStyle name="常规 2 2 2 2 2 3 2 2 4" xfId="4041"/>
    <cellStyle name="常规 2 2 2 2 2 3 2 3" xfId="4042"/>
    <cellStyle name="常规 2 2 2 2 2 3 2 3 2" xfId="4043"/>
    <cellStyle name="常规 2 2 2 2 2 3 2 3 2 2" xfId="4044"/>
    <cellStyle name="常规 2 2 2 2 2 3 2 3 2 3" xfId="4045"/>
    <cellStyle name="常规 2 2 2 2 2 3 2 3 3" xfId="4046"/>
    <cellStyle name="常规 2 2 2 2 2 3 2 3 4" xfId="4047"/>
    <cellStyle name="常规 2 2 2 2 2 3 2 4" xfId="4048"/>
    <cellStyle name="常规 2 2 2 2 2 3 2 5" xfId="4049"/>
    <cellStyle name="常规 2 2 2 2 2 3 3" xfId="4050"/>
    <cellStyle name="常规 2 2 2 2 2 3 3 2" xfId="4051"/>
    <cellStyle name="常规 2 2 2 2 2 3 3 2 2" xfId="4052"/>
    <cellStyle name="常规 2 2 2 2 2 3 3 2 2 2" xfId="4053"/>
    <cellStyle name="常规 2 2 2 2 2 3 3 2 2 3" xfId="4054"/>
    <cellStyle name="常规 2 2 2 2 2 3 3 2 3" xfId="4055"/>
    <cellStyle name="常规 2 2 2 2 2 3 3 2 4" xfId="4056"/>
    <cellStyle name="常规 2 2 2 2 2 3 3 3" xfId="4057"/>
    <cellStyle name="常规 2 2 2 2 2 3 3 4" xfId="4058"/>
    <cellStyle name="常规 2 2 2 2 2 3 4" xfId="4059"/>
    <cellStyle name="常规 2 2 2 2 2 3 4 2" xfId="4060"/>
    <cellStyle name="常规 2 2 2 2 2 3 4 2 2" xfId="4061"/>
    <cellStyle name="常规 2 2 2 2 2 3 4 2 3" xfId="4062"/>
    <cellStyle name="常规 2 2 2 2 2 3 4 3" xfId="4063"/>
    <cellStyle name="常规 2 2 2 2 2 3 4 4" xfId="4064"/>
    <cellStyle name="常规 2 2 2 2 2 3 5" xfId="4065"/>
    <cellStyle name="常规 2 2 2 2 2 3 6" xfId="4066"/>
    <cellStyle name="常规 2 2 2 2 2 4" xfId="4067"/>
    <cellStyle name="常规 2 2 2 2 2 4 2" xfId="4068"/>
    <cellStyle name="常规 2 2 2 2 2 4 2 2" xfId="4069"/>
    <cellStyle name="常规 2 2 2 2 2 4 2 2 2" xfId="4070"/>
    <cellStyle name="常规 2 2 2 2 2 4 2 2 2 2" xfId="4071"/>
    <cellStyle name="常规 2 2 2 2 2 4 2 2 2 3" xfId="4072"/>
    <cellStyle name="常规 2 2 2 2 2 4 2 2 3" xfId="4073"/>
    <cellStyle name="常规 2 2 2 2 2 4 2 2 4" xfId="4074"/>
    <cellStyle name="常规 2 2 2 2 2 4 2 3" xfId="4075"/>
    <cellStyle name="常规 2 2 2 2 2 4 2 4" xfId="4076"/>
    <cellStyle name="常规 2 2 2 2 2 4 3" xfId="4077"/>
    <cellStyle name="常规 2 2 2 2 2 4 3 2" xfId="4078"/>
    <cellStyle name="常规 2 2 2 2 2 4 3 2 2" xfId="4079"/>
    <cellStyle name="常规 2 2 2 2 2 4 3 2 3" xfId="4080"/>
    <cellStyle name="常规 2 2 2 2 2 4 3 3" xfId="4081"/>
    <cellStyle name="常规 2 2 2 2 2 4 3 4" xfId="4082"/>
    <cellStyle name="常规 2 2 2 2 2 4 4" xfId="4083"/>
    <cellStyle name="常规 2 2 2 2 2 4 5" xfId="4084"/>
    <cellStyle name="常规 2 2 2 2 2 5" xfId="4085"/>
    <cellStyle name="常规 2 2 2 2 2 5 2" xfId="4086"/>
    <cellStyle name="常规 2 2 2 2 2 5 2 2" xfId="4087"/>
    <cellStyle name="常规 2 2 2 2 2 5 2 2 2" xfId="4088"/>
    <cellStyle name="常规 2 2 2 2 2 5 2 2 3" xfId="4089"/>
    <cellStyle name="常规 2 2 2 2 2 5 2 3" xfId="4090"/>
    <cellStyle name="常规 2 2 2 2 2 5 2 4" xfId="4091"/>
    <cellStyle name="常规 2 2 2 2 2 5 3" xfId="4092"/>
    <cellStyle name="常规 2 2 2 2 2 5 4" xfId="4093"/>
    <cellStyle name="常规 2 2 2 2 2 6" xfId="4094"/>
    <cellStyle name="常规 2 2 2 2 2 6 2" xfId="4095"/>
    <cellStyle name="常规 2 2 2 2 2 6 2 2" xfId="4096"/>
    <cellStyle name="常规 2 2 2 2 2 6 2 3" xfId="4097"/>
    <cellStyle name="常规 2 2 2 2 2 6 3" xfId="4098"/>
    <cellStyle name="常规 2 2 2 2 2 6 4" xfId="4099"/>
    <cellStyle name="常规 2 2 2 2 2 7" xfId="4100"/>
    <cellStyle name="常规 2 2 2 2 2 7 2" xfId="4101"/>
    <cellStyle name="常规 2 2 2 2 2 8" xfId="4102"/>
    <cellStyle name="常规 2 2 2 2 2 9" xfId="4103"/>
    <cellStyle name="常规 2 2 2 2 3" xfId="4104"/>
    <cellStyle name="常规 2 2 2 2 3 2" xfId="4105"/>
    <cellStyle name="常规 2 2 2 2 3 2 2" xfId="4106"/>
    <cellStyle name="常规 2 2 2 2 3 2 2 2" xfId="4107"/>
    <cellStyle name="常规 2 2 2 2 3 2 2 2 2" xfId="4108"/>
    <cellStyle name="常规 2 2 2 2 3 2 2 2 2 2" xfId="4109"/>
    <cellStyle name="常规 2 2 2 2 3 2 2 2 2 2 2" xfId="4110"/>
    <cellStyle name="常规 2 2 2 2 3 2 2 2 2 2 3" xfId="4111"/>
    <cellStyle name="常规 2 2 2 2 3 2 2 2 2 3" xfId="4112"/>
    <cellStyle name="常规 2 2 2 2 3 2 2 2 2 4" xfId="4113"/>
    <cellStyle name="常规 2 2 2 2 3 2 2 2 3" xfId="4114"/>
    <cellStyle name="常规 2 2 2 2 3 2 2 2 4" xfId="4115"/>
    <cellStyle name="常规 2 2 2 2 3 2 2 3" xfId="4116"/>
    <cellStyle name="常规 2 2 2 2 3 2 2 3 2" xfId="4117"/>
    <cellStyle name="常规 2 2 2 2 3 2 2 3 2 2" xfId="4118"/>
    <cellStyle name="常规 2 2 2 2 3 2 2 3 2 3" xfId="4119"/>
    <cellStyle name="常规 2 2 2 2 3 2 2 3 3" xfId="4120"/>
    <cellStyle name="常规 2 2 2 2 3 2 2 3 4" xfId="4121"/>
    <cellStyle name="常规 2 2 2 2 3 2 2 4" xfId="4122"/>
    <cellStyle name="常规 2 2 2 2 3 2 2 5" xfId="4123"/>
    <cellStyle name="常规 2 2 2 2 3 2 3" xfId="4124"/>
    <cellStyle name="常规 2 2 2 2 3 2 3 2" xfId="4125"/>
    <cellStyle name="常规 2 2 2 2 3 2 3 2 2" xfId="4126"/>
    <cellStyle name="常规 2 2 2 2 3 2 3 2 2 2" xfId="4127"/>
    <cellStyle name="常规 2 2 2 2 3 2 3 2 2 3" xfId="4128"/>
    <cellStyle name="常规 2 2 2 2 3 2 3 2 3" xfId="4129"/>
    <cellStyle name="常规 2 2 2 2 3 2 3 2 4" xfId="4130"/>
    <cellStyle name="常规 2 2 2 2 3 2 3 3" xfId="4131"/>
    <cellStyle name="常规 2 2 2 2 3 2 3 4" xfId="4132"/>
    <cellStyle name="常规 2 2 2 2 3 2 4" xfId="4133"/>
    <cellStyle name="常规 2 2 2 2 3 2 4 2" xfId="4134"/>
    <cellStyle name="常规 2 2 2 2 3 2 4 2 2" xfId="4135"/>
    <cellStyle name="常规 2 2 2 2 3 2 4 2 3" xfId="4136"/>
    <cellStyle name="常规 2 2 2 2 3 2 4 3" xfId="4137"/>
    <cellStyle name="常规 2 2 2 2 3 2 4 4" xfId="4138"/>
    <cellStyle name="常规 2 2 2 2 3 2 5" xfId="4139"/>
    <cellStyle name="常规 2 2 2 2 3 2 6" xfId="4140"/>
    <cellStyle name="常规 2 2 2 2 3 3" xfId="4141"/>
    <cellStyle name="常规 2 2 2 2 3 3 2" xfId="4142"/>
    <cellStyle name="常规 2 2 2 2 3 3 2 2" xfId="4143"/>
    <cellStyle name="常规 2 2 2 2 3 3 2 2 2" xfId="4144"/>
    <cellStyle name="常规 2 2 2 2 3 3 2 2 2 2" xfId="4145"/>
    <cellStyle name="常规 2 2 2 2 3 3 2 2 2 3" xfId="4146"/>
    <cellStyle name="常规 2 2 2 2 3 3 2 2 3" xfId="4147"/>
    <cellStyle name="常规 2 2 2 2 3 3 2 2 4" xfId="4148"/>
    <cellStyle name="常规 2 2 2 2 3 3 2 3" xfId="4149"/>
    <cellStyle name="常规 2 2 2 2 3 3 2 4" xfId="4150"/>
    <cellStyle name="常规 2 2 2 2 3 3 3" xfId="4151"/>
    <cellStyle name="常规 2 2 2 2 3 3 3 2" xfId="4152"/>
    <cellStyle name="常规 2 2 2 2 3 3 3 2 2" xfId="4153"/>
    <cellStyle name="常规 2 2 2 2 3 3 3 2 3" xfId="4154"/>
    <cellStyle name="常规 2 2 2 2 3 3 3 3" xfId="4155"/>
    <cellStyle name="常规 2 2 2 2 3 3 3 4" xfId="4156"/>
    <cellStyle name="常规 2 2 2 2 3 3 4" xfId="4157"/>
    <cellStyle name="常规 2 2 2 2 3 3 5" xfId="4158"/>
    <cellStyle name="常规 2 2 2 2 3 4" xfId="4159"/>
    <cellStyle name="常规 2 2 2 2 3 4 2" xfId="4160"/>
    <cellStyle name="常规 2 2 2 2 3 4 2 2" xfId="4161"/>
    <cellStyle name="常规 2 2 2 2 3 4 2 2 2" xfId="4162"/>
    <cellStyle name="常规 2 2 2 2 3 4 2 2 3" xfId="4163"/>
    <cellStyle name="常规 2 2 2 2 3 4 2 3" xfId="4164"/>
    <cellStyle name="常规 2 2 2 2 3 4 2 4" xfId="4165"/>
    <cellStyle name="常规 2 2 2 2 3 4 3" xfId="4166"/>
    <cellStyle name="常规 2 2 2 2 3 4 4" xfId="4167"/>
    <cellStyle name="常规 2 2 2 2 3 5" xfId="4168"/>
    <cellStyle name="常规 2 2 2 2 3 5 2" xfId="4169"/>
    <cellStyle name="常规 2 2 2 2 3 5 2 2" xfId="4170"/>
    <cellStyle name="常规 2 2 2 2 3 5 2 3" xfId="4171"/>
    <cellStyle name="常规 2 2 2 2 3 5 3" xfId="4172"/>
    <cellStyle name="常规 2 2 2 2 3 5 4" xfId="4173"/>
    <cellStyle name="常规 2 2 2 2 3 6" xfId="4174"/>
    <cellStyle name="常规 2 2 2 2 3 7" xfId="4175"/>
    <cellStyle name="常规 2 2 2 2 4" xfId="4176"/>
    <cellStyle name="常规 2 2 2 2 4 2" xfId="4177"/>
    <cellStyle name="常规 2 2 2 2 4 2 2" xfId="4178"/>
    <cellStyle name="常规 2 2 2 2 4 2 2 2" xfId="4179"/>
    <cellStyle name="常规 2 2 2 2 4 2 2 2 2" xfId="4180"/>
    <cellStyle name="常规 2 2 2 2 4 2 2 2 2 2" xfId="4181"/>
    <cellStyle name="常规 2 2 2 2 4 2 2 2 2 3" xfId="4182"/>
    <cellStyle name="常规 2 2 2 2 4 2 2 2 3" xfId="4183"/>
    <cellStyle name="常规 2 2 2 2 4 2 2 2 4" xfId="4184"/>
    <cellStyle name="常规 2 2 2 2 4 2 2 3" xfId="4185"/>
    <cellStyle name="常规 2 2 2 2 4 2 2 4" xfId="4186"/>
    <cellStyle name="常规 2 2 2 2 4 2 3" xfId="4187"/>
    <cellStyle name="常规 2 2 2 2 4 2 3 2" xfId="4188"/>
    <cellStyle name="常规 2 2 2 2 4 2 3 2 2" xfId="4189"/>
    <cellStyle name="常规 2 2 2 2 4 2 3 2 3" xfId="4190"/>
    <cellStyle name="常规 2 2 2 2 4 2 3 3" xfId="4191"/>
    <cellStyle name="常规 2 2 2 2 4 2 3 4" xfId="4192"/>
    <cellStyle name="常规 2 2 2 2 4 2 4" xfId="4193"/>
    <cellStyle name="常规 2 2 2 2 4 2 5" xfId="4194"/>
    <cellStyle name="常规 2 2 2 2 4 3" xfId="4195"/>
    <cellStyle name="常规 2 2 2 2 4 3 2" xfId="4196"/>
    <cellStyle name="常规 2 2 2 2 4 3 2 2" xfId="4197"/>
    <cellStyle name="常规 2 2 2 2 4 3 2 2 2" xfId="4198"/>
    <cellStyle name="常规 2 2 2 2 4 3 2 2 3" xfId="4199"/>
    <cellStyle name="常规 2 2 2 2 4 3 2 3" xfId="4200"/>
    <cellStyle name="常规 2 2 2 2 4 3 2 4" xfId="4201"/>
    <cellStyle name="常规 2 2 2 2 4 3 3" xfId="4202"/>
    <cellStyle name="常规 2 2 2 2 4 3 4" xfId="4203"/>
    <cellStyle name="常规 2 2 2 2 4 4" xfId="4204"/>
    <cellStyle name="常规 2 2 2 2 4 4 2" xfId="4205"/>
    <cellStyle name="常规 2 2 2 2 4 4 2 2" xfId="4206"/>
    <cellStyle name="常规 2 2 2 2 4 4 2 3" xfId="4207"/>
    <cellStyle name="常规 2 2 2 2 4 4 3" xfId="4208"/>
    <cellStyle name="常规 2 2 2 2 4 4 4" xfId="4209"/>
    <cellStyle name="常规 2 2 2 2 4 5" xfId="4210"/>
    <cellStyle name="常规 2 2 2 2 4 6" xfId="4211"/>
    <cellStyle name="常规 2 2 2 2 5" xfId="4212"/>
    <cellStyle name="常规 2 2 2 2 5 2" xfId="4213"/>
    <cellStyle name="常规 2 2 2 2 5 2 2" xfId="4214"/>
    <cellStyle name="常规 2 2 2 2 5 2 2 2" xfId="4215"/>
    <cellStyle name="常规 2 2 2 2 5 2 2 2 2" xfId="4216"/>
    <cellStyle name="常规 2 2 2 2 5 2 2 2 3" xfId="4217"/>
    <cellStyle name="常规 2 2 2 2 5 2 2 3" xfId="4218"/>
    <cellStyle name="常规 2 2 2 2 5 2 2 4" xfId="4219"/>
    <cellStyle name="常规 2 2 2 2 5 2 3" xfId="4220"/>
    <cellStyle name="常规 2 2 2 2 5 2 4" xfId="4221"/>
    <cellStyle name="常规 2 2 2 2 5 3" xfId="4222"/>
    <cellStyle name="常规 2 2 2 2 5 3 2" xfId="4223"/>
    <cellStyle name="常规 2 2 2 2 5 3 2 2" xfId="4224"/>
    <cellStyle name="常规 2 2 2 2 5 3 2 3" xfId="4225"/>
    <cellStyle name="常规 2 2 2 2 5 3 3" xfId="4226"/>
    <cellStyle name="常规 2 2 2 2 5 3 4" xfId="4227"/>
    <cellStyle name="常规 2 2 2 2 5 4" xfId="4228"/>
    <cellStyle name="常规 2 2 2 2 5 5" xfId="4229"/>
    <cellStyle name="常规 2 2 2 2 6" xfId="4230"/>
    <cellStyle name="常规 2 2 2 2 6 2" xfId="4231"/>
    <cellStyle name="常规 2 2 2 2 6 2 2" xfId="4232"/>
    <cellStyle name="常规 2 2 2 2 6 2 2 2" xfId="4233"/>
    <cellStyle name="常规 2 2 2 2 6 2 2 3" xfId="4234"/>
    <cellStyle name="常规 2 2 2 2 6 2 3" xfId="4235"/>
    <cellStyle name="常规 2 2 2 2 6 2 4" xfId="4236"/>
    <cellStyle name="常规 2 2 2 2 6 3" xfId="4237"/>
    <cellStyle name="常规 2 2 2 2 6 4" xfId="4238"/>
    <cellStyle name="常规 2 2 2 2 7" xfId="4239"/>
    <cellStyle name="常规 2 2 2 2 7 2" xfId="4240"/>
    <cellStyle name="常规 2 2 2 2 7 2 2" xfId="4241"/>
    <cellStyle name="常规 2 2 2 2 7 2 3" xfId="4242"/>
    <cellStyle name="常规 2 2 2 2 7 3" xfId="4243"/>
    <cellStyle name="常规 2 2 2 2 7 4" xfId="4244"/>
    <cellStyle name="常规 2 2 2 2 8" xfId="4245"/>
    <cellStyle name="常规 2 2 2 2 8 2" xfId="4246"/>
    <cellStyle name="常规 2 2 2 2 9" xfId="4247"/>
    <cellStyle name="常规 2 2 2 2 9 2" xfId="4248"/>
    <cellStyle name="常规 2 2 2 3" xfId="4249"/>
    <cellStyle name="常规 2 2 2 3 10" xfId="4250"/>
    <cellStyle name="常规 2 2 2 3 2" xfId="4251"/>
    <cellStyle name="常规 2 2 2 3 2 2" xfId="4252"/>
    <cellStyle name="常规 2 2 2 3 2 2 2" xfId="4253"/>
    <cellStyle name="常规 2 2 2 3 2 2 2 2" xfId="4254"/>
    <cellStyle name="常规 2 2 2 3 2 2 2 2 2" xfId="4255"/>
    <cellStyle name="常规 2 2 2 3 2 2 2 2 2 2" xfId="4256"/>
    <cellStyle name="常规 2 2 2 3 2 2 2 2 2 2 2" xfId="4257"/>
    <cellStyle name="常规 2 2 2 3 2 2 2 2 2 2 3" xfId="4258"/>
    <cellStyle name="常规 2 2 2 3 2 2 2 2 2 3" xfId="4259"/>
    <cellStyle name="常规 2 2 2 3 2 2 2 2 2 4" xfId="4260"/>
    <cellStyle name="常规 2 2 2 3 2 2 2 2 3" xfId="4261"/>
    <cellStyle name="常规 2 2 2 3 2 2 2 2 4" xfId="4262"/>
    <cellStyle name="常规 2 2 2 3 2 2 2 3" xfId="4263"/>
    <cellStyle name="常规 2 2 2 3 2 2 2 3 2" xfId="4264"/>
    <cellStyle name="常规 2 2 2 3 2 2 2 3 2 2" xfId="4265"/>
    <cellStyle name="常规 2 2 2 3 2 2 2 3 2 3" xfId="4266"/>
    <cellStyle name="常规 2 2 2 3 2 2 2 3 3" xfId="4267"/>
    <cellStyle name="常规 2 2 2 3 2 2 2 3 4" xfId="4268"/>
    <cellStyle name="常规 2 2 2 3 2 2 2 4" xfId="4269"/>
    <cellStyle name="常规 2 2 2 3 2 2 2 5" xfId="4270"/>
    <cellStyle name="常规 2 2 2 3 2 2 3" xfId="4271"/>
    <cellStyle name="常规 2 2 2 3 2 2 3 2" xfId="4272"/>
    <cellStyle name="常规 2 2 2 3 2 2 3 2 2" xfId="4273"/>
    <cellStyle name="常规 2 2 2 3 2 2 3 2 2 2" xfId="4274"/>
    <cellStyle name="常规 2 2 2 3 2 2 3 2 2 3" xfId="4275"/>
    <cellStyle name="常规 2 2 2 3 2 2 3 2 3" xfId="4276"/>
    <cellStyle name="常规 2 2 2 3 2 2 3 2 4" xfId="4277"/>
    <cellStyle name="常规 2 2 2 3 2 2 3 3" xfId="4278"/>
    <cellStyle name="常规 2 2 2 3 2 2 3 4" xfId="4279"/>
    <cellStyle name="常规 2 2 2 3 2 2 4" xfId="4280"/>
    <cellStyle name="常规 2 2 2 3 2 2 4 2" xfId="4281"/>
    <cellStyle name="常规 2 2 2 3 2 2 4 2 2" xfId="4282"/>
    <cellStyle name="常规 2 2 2 3 2 2 4 2 3" xfId="4283"/>
    <cellStyle name="常规 2 2 2 3 2 2 4 3" xfId="4284"/>
    <cellStyle name="常规 2 2 2 3 2 2 4 4" xfId="4285"/>
    <cellStyle name="常规 2 2 2 3 2 2 5" xfId="4286"/>
    <cellStyle name="常规 2 2 2 3 2 2 6" xfId="4287"/>
    <cellStyle name="常规 2 2 2 3 2 3" xfId="4288"/>
    <cellStyle name="常规 2 2 2 3 2 3 2" xfId="4289"/>
    <cellStyle name="常规 2 2 2 3 2 3 2 2" xfId="4290"/>
    <cellStyle name="常规 2 2 2 3 2 3 2 2 2" xfId="4291"/>
    <cellStyle name="常规 2 2 2 3 2 3 2 2 2 2" xfId="4292"/>
    <cellStyle name="常规 2 2 2 3 2 3 2 2 2 3" xfId="4293"/>
    <cellStyle name="常规 2 2 2 3 2 3 2 2 3" xfId="4294"/>
    <cellStyle name="常规 2 2 2 3 2 3 2 2 4" xfId="4295"/>
    <cellStyle name="常规 2 2 2 3 2 3 2 3" xfId="4296"/>
    <cellStyle name="常规 2 2 2 3 2 3 2 4" xfId="4297"/>
    <cellStyle name="常规 2 2 2 3 2 3 3" xfId="4298"/>
    <cellStyle name="常规 2 2 2 3 2 3 3 2" xfId="4299"/>
    <cellStyle name="常规 2 2 2 3 2 3 3 2 2" xfId="4300"/>
    <cellStyle name="常规 2 2 2 3 2 3 3 2 3" xfId="4301"/>
    <cellStyle name="常规 2 2 2 3 2 3 3 3" xfId="4302"/>
    <cellStyle name="常规 2 2 2 3 2 3 3 4" xfId="4303"/>
    <cellStyle name="常规 2 2 2 3 2 3 4" xfId="4304"/>
    <cellStyle name="常规 2 2 2 3 2 3 5" xfId="4305"/>
    <cellStyle name="常规 2 2 2 3 2 4" xfId="4306"/>
    <cellStyle name="常规 2 2 2 3 2 4 2" xfId="4307"/>
    <cellStyle name="常规 2 2 2 3 2 4 2 2" xfId="4308"/>
    <cellStyle name="常规 2 2 2 3 2 4 2 2 2" xfId="4309"/>
    <cellStyle name="常规 2 2 2 3 2 4 2 2 3" xfId="4310"/>
    <cellStyle name="常规 2 2 2 3 2 4 2 3" xfId="4311"/>
    <cellStyle name="常规 2 2 2 3 2 4 2 4" xfId="4312"/>
    <cellStyle name="常规 2 2 2 3 2 4 3" xfId="4313"/>
    <cellStyle name="常规 2 2 2 3 2 4 4" xfId="4314"/>
    <cellStyle name="常规 2 2 2 3 2 5" xfId="4315"/>
    <cellStyle name="常规 2 2 2 3 2 5 2" xfId="4316"/>
    <cellStyle name="常规 2 2 2 3 2 5 2 2" xfId="4317"/>
    <cellStyle name="常规 2 2 2 3 2 5 2 3" xfId="4318"/>
    <cellStyle name="常规 2 2 2 3 2 5 3" xfId="4319"/>
    <cellStyle name="常规 2 2 2 3 2 5 4" xfId="4320"/>
    <cellStyle name="常规 2 2 2 3 2 6" xfId="4321"/>
    <cellStyle name="常规 2 2 2 3 2 7" xfId="4322"/>
    <cellStyle name="常规 2 2 2 3 3" xfId="4323"/>
    <cellStyle name="常规 2 2 2 3 3 2" xfId="4324"/>
    <cellStyle name="常规 2 2 2 3 3 2 2" xfId="4325"/>
    <cellStyle name="常规 2 2 2 3 3 2 2 2" xfId="4326"/>
    <cellStyle name="常规 2 2 2 3 3 2 2 2 2" xfId="4327"/>
    <cellStyle name="常规 2 2 2 3 3 2 2 2 2 2" xfId="4328"/>
    <cellStyle name="常规 2 2 2 3 3 2 2 2 2 3" xfId="4329"/>
    <cellStyle name="常规 2 2 2 3 3 2 2 2 3" xfId="4330"/>
    <cellStyle name="常规 2 2 2 3 3 2 2 2 4" xfId="4331"/>
    <cellStyle name="常规 2 2 2 3 3 2 2 3" xfId="4332"/>
    <cellStyle name="常规 2 2 2 3 3 2 2 4" xfId="4333"/>
    <cellStyle name="常规 2 2 2 3 3 2 3" xfId="4334"/>
    <cellStyle name="常规 2 2 2 3 3 2 3 2" xfId="4335"/>
    <cellStyle name="常规 2 2 2 3 3 2 3 2 2" xfId="4336"/>
    <cellStyle name="常规 2 2 2 3 3 2 3 2 3" xfId="4337"/>
    <cellStyle name="常规 2 2 2 3 3 2 3 3" xfId="4338"/>
    <cellStyle name="常规 2 2 2 3 3 2 3 4" xfId="4339"/>
    <cellStyle name="常规 2 2 2 3 3 2 4" xfId="4340"/>
    <cellStyle name="常规 2 2 2 3 3 2 5" xfId="4341"/>
    <cellStyle name="常规 2 2 2 3 3 3" xfId="4342"/>
    <cellStyle name="常规 2 2 2 3 3 3 2" xfId="4343"/>
    <cellStyle name="常规 2 2 2 3 3 3 2 2" xfId="4344"/>
    <cellStyle name="常规 2 2 2 3 3 3 2 2 2" xfId="4345"/>
    <cellStyle name="常规 2 2 2 3 3 3 2 2 3" xfId="4346"/>
    <cellStyle name="常规 2 2 2 3 3 3 2 3" xfId="4347"/>
    <cellStyle name="常规 2 2 2 3 3 3 2 4" xfId="4348"/>
    <cellStyle name="常规 2 2 2 3 3 3 3" xfId="4349"/>
    <cellStyle name="常规 2 2 2 3 3 3 4" xfId="4350"/>
    <cellStyle name="常规 2 2 2 3 3 4" xfId="4351"/>
    <cellStyle name="常规 2 2 2 3 3 4 2" xfId="4352"/>
    <cellStyle name="常规 2 2 2 3 3 4 2 2" xfId="4353"/>
    <cellStyle name="常规 2 2 2 3 3 4 2 3" xfId="4354"/>
    <cellStyle name="常规 2 2 2 3 3 4 3" xfId="4355"/>
    <cellStyle name="常规 2 2 2 3 3 4 4" xfId="4356"/>
    <cellStyle name="常规 2 2 2 3 3 5" xfId="4357"/>
    <cellStyle name="常规 2 2 2 3 3 6" xfId="4358"/>
    <cellStyle name="常规 2 2 2 3 4" xfId="4359"/>
    <cellStyle name="常规 2 2 2 3 4 2" xfId="4360"/>
    <cellStyle name="常规 2 2 2 3 4 2 2" xfId="4361"/>
    <cellStyle name="常规 2 2 2 3 4 2 2 2" xfId="4362"/>
    <cellStyle name="常规 2 2 2 3 4 2 2 2 2" xfId="4363"/>
    <cellStyle name="常规 2 2 2 3 4 2 2 2 3" xfId="4364"/>
    <cellStyle name="常规 2 2 2 3 4 2 2 3" xfId="4365"/>
    <cellStyle name="常规 2 2 2 3 4 2 2 4" xfId="4366"/>
    <cellStyle name="常规 2 2 2 3 4 2 3" xfId="4367"/>
    <cellStyle name="常规 2 2 2 3 4 2 4" xfId="4368"/>
    <cellStyle name="常规 2 2 2 3 4 3" xfId="4369"/>
    <cellStyle name="常规 2 2 2 3 4 3 2" xfId="4370"/>
    <cellStyle name="常规 2 2 2 3 4 3 2 2" xfId="4371"/>
    <cellStyle name="常规 2 2 2 3 4 3 2 3" xfId="4372"/>
    <cellStyle name="常规 2 2 2 3 4 3 3" xfId="4373"/>
    <cellStyle name="常规 2 2 2 3 4 3 4" xfId="4374"/>
    <cellStyle name="常规 2 2 2 3 4 4" xfId="4375"/>
    <cellStyle name="常规 2 2 2 3 4 5" xfId="4376"/>
    <cellStyle name="常规 2 2 2 3 5" xfId="4377"/>
    <cellStyle name="常规 2 2 2 3 5 2" xfId="4378"/>
    <cellStyle name="常规 2 2 2 3 5 2 2" xfId="4379"/>
    <cellStyle name="常规 2 2 2 3 5 2 2 2" xfId="4380"/>
    <cellStyle name="常规 2 2 2 3 5 2 2 3" xfId="4381"/>
    <cellStyle name="常规 2 2 2 3 5 2 3" xfId="4382"/>
    <cellStyle name="常规 2 2 2 3 5 2 4" xfId="4383"/>
    <cellStyle name="常规 2 2 2 3 5 3" xfId="4384"/>
    <cellStyle name="常规 2 2 2 3 5 4" xfId="4385"/>
    <cellStyle name="常规 2 2 2 3 6" xfId="4386"/>
    <cellStyle name="常规 2 2 2 3 6 2" xfId="4387"/>
    <cellStyle name="常规 2 2 2 3 6 2 2" xfId="4388"/>
    <cellStyle name="常规 2 2 2 3 6 2 3" xfId="4389"/>
    <cellStyle name="常规 2 2 2 3 6 3" xfId="4390"/>
    <cellStyle name="常规 2 2 2 3 6 4" xfId="4391"/>
    <cellStyle name="常规 2 2 2 3 7" xfId="4392"/>
    <cellStyle name="常规 2 2 2 3 7 2" xfId="4393"/>
    <cellStyle name="常规 2 2 2 3 8" xfId="4394"/>
    <cellStyle name="常规 2 2 2 3 9" xfId="4395"/>
    <cellStyle name="常规 2 2 2 4" xfId="4396"/>
    <cellStyle name="常规 2 2 2 4 2" xfId="4397"/>
    <cellStyle name="常规 2 2 2 4 2 2" xfId="4398"/>
    <cellStyle name="常规 2 2 2 4 2 2 2" xfId="4399"/>
    <cellStyle name="常规 2 2 2 4 2 2 2 2" xfId="4400"/>
    <cellStyle name="常规 2 2 2 4 2 2 2 2 2" xfId="4401"/>
    <cellStyle name="常规 2 2 2 4 2 2 2 2 2 2" xfId="4402"/>
    <cellStyle name="常规 2 2 2 4 2 2 2 2 2 3" xfId="4403"/>
    <cellStyle name="常规 2 2 2 4 2 2 2 2 3" xfId="4404"/>
    <cellStyle name="常规 2 2 2 4 2 2 2 2 4" xfId="4405"/>
    <cellStyle name="常规 2 2 2 4 2 2 2 3" xfId="4406"/>
    <cellStyle name="常规 2 2 2 4 2 2 2 4" xfId="4407"/>
    <cellStyle name="常规 2 2 2 4 2 2 3" xfId="4408"/>
    <cellStyle name="常规 2 2 2 4 2 2 3 2" xfId="4409"/>
    <cellStyle name="常规 2 2 2 4 2 2 3 2 2" xfId="4410"/>
    <cellStyle name="常规 2 2 2 4 2 2 3 2 3" xfId="4411"/>
    <cellStyle name="常规 2 2 2 4 2 2 3 3" xfId="4412"/>
    <cellStyle name="常规 2 2 2 4 2 2 3 4" xfId="4413"/>
    <cellStyle name="常规 2 2 2 4 2 2 4" xfId="4414"/>
    <cellStyle name="常规 2 2 2 4 2 2 5" xfId="4415"/>
    <cellStyle name="常规 2 2 2 4 2 3" xfId="4416"/>
    <cellStyle name="常规 2 2 2 4 2 3 2" xfId="4417"/>
    <cellStyle name="常规 2 2 2 4 2 3 2 2" xfId="4418"/>
    <cellStyle name="常规 2 2 2 4 2 3 2 2 2" xfId="4419"/>
    <cellStyle name="常规 2 2 2 4 2 3 2 2 3" xfId="4420"/>
    <cellStyle name="常规 2 2 2 4 2 3 2 3" xfId="4421"/>
    <cellStyle name="常规 2 2 2 4 2 3 2 4" xfId="4422"/>
    <cellStyle name="常规 2 2 2 4 2 3 3" xfId="4423"/>
    <cellStyle name="常规 2 2 2 4 2 3 4" xfId="4424"/>
    <cellStyle name="常规 2 2 2 4 2 4" xfId="4425"/>
    <cellStyle name="常规 2 2 2 4 2 4 2" xfId="4426"/>
    <cellStyle name="常规 2 2 2 4 2 4 2 2" xfId="4427"/>
    <cellStyle name="常规 2 2 2 4 2 4 2 3" xfId="4428"/>
    <cellStyle name="常规 2 2 2 4 2 4 3" xfId="4429"/>
    <cellStyle name="常规 2 2 2 4 2 4 4" xfId="4430"/>
    <cellStyle name="常规 2 2 2 4 2 5" xfId="4431"/>
    <cellStyle name="常规 2 2 2 4 2 6" xfId="4432"/>
    <cellStyle name="常规 2 2 2 4 3" xfId="4433"/>
    <cellStyle name="常规 2 2 2 4 3 2" xfId="4434"/>
    <cellStyle name="常规 2 2 2 4 3 2 2" xfId="4435"/>
    <cellStyle name="常规 2 2 2 4 3 2 2 2" xfId="4436"/>
    <cellStyle name="常规 2 2 2 4 3 2 2 2 2" xfId="4437"/>
    <cellStyle name="常规 2 2 2 4 3 2 2 2 3" xfId="4438"/>
    <cellStyle name="常规 2 2 2 4 3 2 2 3" xfId="4439"/>
    <cellStyle name="常规 2 2 2 4 3 2 2 4" xfId="4440"/>
    <cellStyle name="常规 2 2 2 4 3 2 3" xfId="4441"/>
    <cellStyle name="常规 2 2 2 4 3 2 4" xfId="4442"/>
    <cellStyle name="常规 2 2 2 4 3 3" xfId="4443"/>
    <cellStyle name="常规 2 2 2 4 3 3 2" xfId="4444"/>
    <cellStyle name="常规 2 2 2 4 3 3 2 2" xfId="4445"/>
    <cellStyle name="常规 2 2 2 4 3 3 2 3" xfId="4446"/>
    <cellStyle name="常规 2 2 2 4 3 3 3" xfId="4447"/>
    <cellStyle name="常规 2 2 2 4 3 3 4" xfId="4448"/>
    <cellStyle name="常规 2 2 2 4 3 4" xfId="4449"/>
    <cellStyle name="常规 2 2 2 4 3 5" xfId="4450"/>
    <cellStyle name="常规 2 2 2 4 4" xfId="4451"/>
    <cellStyle name="常规 2 2 2 4 4 2" xfId="4452"/>
    <cellStyle name="常规 2 2 2 4 4 2 2" xfId="4453"/>
    <cellStyle name="常规 2 2 2 4 4 2 2 2" xfId="4454"/>
    <cellStyle name="常规 2 2 2 4 4 2 2 3" xfId="4455"/>
    <cellStyle name="常规 2 2 2 4 4 2 3" xfId="4456"/>
    <cellStyle name="常规 2 2 2 4 4 2 4" xfId="4457"/>
    <cellStyle name="常规 2 2 2 4 4 3" xfId="4458"/>
    <cellStyle name="常规 2 2 2 4 4 4" xfId="4459"/>
    <cellStyle name="常规 2 2 2 4 5" xfId="4460"/>
    <cellStyle name="常规 2 2 2 4 5 2" xfId="4461"/>
    <cellStyle name="常规 2 2 2 4 5 2 2" xfId="4462"/>
    <cellStyle name="常规 2 2 2 4 5 2 3" xfId="4463"/>
    <cellStyle name="常规 2 2 2 4 5 3" xfId="4464"/>
    <cellStyle name="常规 2 2 2 4 5 4" xfId="4465"/>
    <cellStyle name="常规 2 2 2 4 6" xfId="4466"/>
    <cellStyle name="常规 2 2 2 4 6 2" xfId="4467"/>
    <cellStyle name="常规 2 2 2 4 7" xfId="4468"/>
    <cellStyle name="常规 2 2 2 5" xfId="4469"/>
    <cellStyle name="常规 2 2 2 5 2" xfId="4470"/>
    <cellStyle name="常规 2 2 2 5 2 2" xfId="4471"/>
    <cellStyle name="常规 2 2 2 5 2 2 2" xfId="4472"/>
    <cellStyle name="常规 2 2 2 5 2 2 2 2" xfId="4473"/>
    <cellStyle name="常规 2 2 2 5 2 2 2 2 2" xfId="4474"/>
    <cellStyle name="常规 2 2 2 5 2 2 2 2 3" xfId="4475"/>
    <cellStyle name="常规 2 2 2 5 2 2 2 3" xfId="4476"/>
    <cellStyle name="常规 2 2 2 5 2 2 2 4" xfId="4477"/>
    <cellStyle name="常规 2 2 2 5 2 2 3" xfId="4478"/>
    <cellStyle name="常规 2 2 2 5 2 2 4" xfId="4479"/>
    <cellStyle name="常规 2 2 2 5 2 3" xfId="4480"/>
    <cellStyle name="常规 2 2 2 5 2 3 2" xfId="4481"/>
    <cellStyle name="常规 2 2 2 5 2 3 2 2" xfId="4482"/>
    <cellStyle name="常规 2 2 2 5 2 3 2 3" xfId="4483"/>
    <cellStyle name="常规 2 2 2 5 2 3 3" xfId="4484"/>
    <cellStyle name="常规 2 2 2 5 2 3 4" xfId="4485"/>
    <cellStyle name="常规 2 2 2 5 2 4" xfId="4486"/>
    <cellStyle name="常规 2 2 2 5 2 5" xfId="4487"/>
    <cellStyle name="常规 2 2 2 5 3" xfId="4488"/>
    <cellStyle name="常规 2 2 2 5 3 2" xfId="4489"/>
    <cellStyle name="常规 2 2 2 5 3 2 2" xfId="4490"/>
    <cellStyle name="常规 2 2 2 5 3 2 2 2" xfId="4491"/>
    <cellStyle name="常规 2 2 2 5 3 2 2 3" xfId="4492"/>
    <cellStyle name="常规 2 2 2 5 3 2 3" xfId="4493"/>
    <cellStyle name="常规 2 2 2 5 3 2 4" xfId="4494"/>
    <cellStyle name="常规 2 2 2 5 3 3" xfId="4495"/>
    <cellStyle name="常规 2 2 2 5 3 4" xfId="4496"/>
    <cellStyle name="常规 2 2 2 5 4" xfId="4497"/>
    <cellStyle name="常规 2 2 2 5 4 2" xfId="4498"/>
    <cellStyle name="常规 2 2 2 5 4 2 2" xfId="4499"/>
    <cellStyle name="常规 2 2 2 5 4 2 3" xfId="4500"/>
    <cellStyle name="常规 2 2 2 5 4 3" xfId="4501"/>
    <cellStyle name="常规 2 2 2 5 4 4" xfId="4502"/>
    <cellStyle name="常规 2 2 2 5 5" xfId="4503"/>
    <cellStyle name="常规 2 2 2 5 6" xfId="4504"/>
    <cellStyle name="常规 2 2 2 6" xfId="4505"/>
    <cellStyle name="常规 2 2 2 6 2" xfId="4506"/>
    <cellStyle name="常规 2 2 2 6 2 2" xfId="4507"/>
    <cellStyle name="常规 2 2 2 6 2 2 2" xfId="4508"/>
    <cellStyle name="常规 2 2 2 6 2 2 2 2" xfId="4509"/>
    <cellStyle name="常规 2 2 2 6 2 2 2 3" xfId="4510"/>
    <cellStyle name="常规 2 2 2 6 2 2 3" xfId="4511"/>
    <cellStyle name="常规 2 2 2 6 2 2 4" xfId="4512"/>
    <cellStyle name="常规 2 2 2 6 2 3" xfId="4513"/>
    <cellStyle name="常规 2 2 2 6 2 4" xfId="4514"/>
    <cellStyle name="常规 2 2 2 6 3" xfId="4515"/>
    <cellStyle name="常规 2 2 2 6 3 2" xfId="4516"/>
    <cellStyle name="常规 2 2 2 6 3 2 2" xfId="4517"/>
    <cellStyle name="常规 2 2 2 6 3 2 3" xfId="4518"/>
    <cellStyle name="常规 2 2 2 6 3 3" xfId="4519"/>
    <cellStyle name="常规 2 2 2 6 3 4" xfId="4520"/>
    <cellStyle name="常规 2 2 2 6 4" xfId="4521"/>
    <cellStyle name="常规 2 2 2 6 5" xfId="4522"/>
    <cellStyle name="常规 2 2 2 7" xfId="4523"/>
    <cellStyle name="常规 2 2 2 7 2" xfId="4524"/>
    <cellStyle name="常规 2 2 2 7 2 2" xfId="4525"/>
    <cellStyle name="常规 2 2 2 7 2 2 2" xfId="4526"/>
    <cellStyle name="常规 2 2 2 7 2 2 3" xfId="4527"/>
    <cellStyle name="常规 2 2 2 7 2 3" xfId="4528"/>
    <cellStyle name="常规 2 2 2 7 2 4" xfId="4529"/>
    <cellStyle name="常规 2 2 2 7 3" xfId="4530"/>
    <cellStyle name="常规 2 2 2 7 4" xfId="4531"/>
    <cellStyle name="常规 2 2 2 8" xfId="4532"/>
    <cellStyle name="常规 2 2 2 8 2" xfId="4533"/>
    <cellStyle name="常规 2 2 2 8 2 2" xfId="4534"/>
    <cellStyle name="常规 2 2 2 8 2 3" xfId="4535"/>
    <cellStyle name="常规 2 2 2 8 3" xfId="4536"/>
    <cellStyle name="常规 2 2 2 8 4" xfId="4537"/>
    <cellStyle name="常规 2 2 2 9" xfId="4538"/>
    <cellStyle name="常规 2 2 2 9 2" xfId="4539"/>
    <cellStyle name="常规 2 2 3" xfId="4540"/>
    <cellStyle name="常规 2 2 3 10" xfId="4541"/>
    <cellStyle name="常规 2 2 3 11" xfId="4542"/>
    <cellStyle name="常规 2 2 3 12" xfId="4543"/>
    <cellStyle name="常规 2 2 3 2" xfId="4544"/>
    <cellStyle name="常规 2 2 3 2 10" xfId="4545"/>
    <cellStyle name="常规 2 2 3 2 11" xfId="4546"/>
    <cellStyle name="常规 2 2 3 2 2" xfId="4547"/>
    <cellStyle name="常规 2 2 3 2 2 2" xfId="4548"/>
    <cellStyle name="常规 2 2 3 2 2 2 2" xfId="4549"/>
    <cellStyle name="常规 2 2 3 2 2 2 2 2" xfId="4550"/>
    <cellStyle name="常规 2 2 3 2 2 2 2 2 2" xfId="4551"/>
    <cellStyle name="常规 2 2 3 2 2 2 2 2 2 2" xfId="4552"/>
    <cellStyle name="常规 2 2 3 2 2 2 2 2 2 2 2" xfId="4553"/>
    <cellStyle name="常规 2 2 3 2 2 2 2 2 2 2 3" xfId="4554"/>
    <cellStyle name="常规 2 2 3 2 2 2 2 2 2 3" xfId="4555"/>
    <cellStyle name="常规 2 2 3 2 2 2 2 2 2 4" xfId="4556"/>
    <cellStyle name="常规 2 2 3 2 2 2 2 2 3" xfId="4557"/>
    <cellStyle name="常规 2 2 3 2 2 2 2 2 4" xfId="4558"/>
    <cellStyle name="常规 2 2 3 2 2 2 2 3" xfId="4559"/>
    <cellStyle name="常规 2 2 3 2 2 2 2 3 2" xfId="4560"/>
    <cellStyle name="常规 2 2 3 2 2 2 2 3 2 2" xfId="4561"/>
    <cellStyle name="常规 2 2 3 2 2 2 2 3 2 3" xfId="4562"/>
    <cellStyle name="常规 2 2 3 2 2 2 2 3 3" xfId="4563"/>
    <cellStyle name="常规 2 2 3 2 2 2 2 3 4" xfId="4564"/>
    <cellStyle name="常规 2 2 3 2 2 2 2 4" xfId="4565"/>
    <cellStyle name="常规 2 2 3 2 2 2 2 5" xfId="4566"/>
    <cellStyle name="常规 2 2 3 2 2 2 3" xfId="4567"/>
    <cellStyle name="常规 2 2 3 2 2 2 3 2" xfId="4568"/>
    <cellStyle name="常规 2 2 3 2 2 2 3 2 2" xfId="4569"/>
    <cellStyle name="常规 2 2 3 2 2 2 3 2 2 2" xfId="4570"/>
    <cellStyle name="常规 2 2 3 2 2 2 3 2 2 3" xfId="4571"/>
    <cellStyle name="常规 2 2 3 2 2 2 3 2 3" xfId="4572"/>
    <cellStyle name="常规 2 2 3 2 2 2 3 2 4" xfId="4573"/>
    <cellStyle name="常规 2 2 3 2 2 2 3 3" xfId="4574"/>
    <cellStyle name="常规 2 2 3 2 2 2 3 4" xfId="4575"/>
    <cellStyle name="常规 2 2 3 2 2 2 4" xfId="4576"/>
    <cellStyle name="常规 2 2 3 2 2 2 4 2" xfId="4577"/>
    <cellStyle name="常规 2 2 3 2 2 2 4 2 2" xfId="4578"/>
    <cellStyle name="常规 2 2 3 2 2 2 4 2 3" xfId="4579"/>
    <cellStyle name="常规 2 2 3 2 2 2 4 3" xfId="4580"/>
    <cellStyle name="常规 2 2 3 2 2 2 4 4" xfId="4581"/>
    <cellStyle name="常规 2 2 3 2 2 2 5" xfId="4582"/>
    <cellStyle name="常规 2 2 3 2 2 2 6" xfId="4583"/>
    <cellStyle name="常规 2 2 3 2 2 3" xfId="4584"/>
    <cellStyle name="常规 2 2 3 2 2 3 2" xfId="4585"/>
    <cellStyle name="常规 2 2 3 2 2 3 2 2" xfId="4586"/>
    <cellStyle name="常规 2 2 3 2 2 3 2 2 2" xfId="4587"/>
    <cellStyle name="常规 2 2 3 2 2 3 2 2 2 2" xfId="4588"/>
    <cellStyle name="常规 2 2 3 2 2 3 2 2 2 3" xfId="4589"/>
    <cellStyle name="常规 2 2 3 2 2 3 2 2 3" xfId="4590"/>
    <cellStyle name="常规 2 2 3 2 2 3 2 2 4" xfId="4591"/>
    <cellStyle name="常规 2 2 3 2 2 3 2 3" xfId="4592"/>
    <cellStyle name="常规 2 2 3 2 2 3 2 4" xfId="4593"/>
    <cellStyle name="常规 2 2 3 2 2 3 3" xfId="4594"/>
    <cellStyle name="常规 2 2 3 2 2 3 3 2" xfId="4595"/>
    <cellStyle name="常规 2 2 3 2 2 3 3 2 2" xfId="4596"/>
    <cellStyle name="常规 2 2 3 2 2 3 3 2 3" xfId="4597"/>
    <cellStyle name="常规 2 2 3 2 2 3 3 3" xfId="4598"/>
    <cellStyle name="常规 2 2 3 2 2 3 3 4" xfId="4599"/>
    <cellStyle name="常规 2 2 3 2 2 3 4" xfId="4600"/>
    <cellStyle name="常规 2 2 3 2 2 3 5" xfId="4601"/>
    <cellStyle name="常规 2 2 3 2 2 4" xfId="4602"/>
    <cellStyle name="常规 2 2 3 2 2 4 2" xfId="4603"/>
    <cellStyle name="常规 2 2 3 2 2 4 2 2" xfId="4604"/>
    <cellStyle name="常规 2 2 3 2 2 4 2 2 2" xfId="4605"/>
    <cellStyle name="常规 2 2 3 2 2 4 2 2 3" xfId="4606"/>
    <cellStyle name="常规 2 2 3 2 2 4 2 3" xfId="4607"/>
    <cellStyle name="常规 2 2 3 2 2 4 2 4" xfId="4608"/>
    <cellStyle name="常规 2 2 3 2 2 4 3" xfId="4609"/>
    <cellStyle name="常规 2 2 3 2 2 4 4" xfId="4610"/>
    <cellStyle name="常规 2 2 3 2 2 5" xfId="4611"/>
    <cellStyle name="常规 2 2 3 2 2 5 2" xfId="4612"/>
    <cellStyle name="常规 2 2 3 2 2 5 2 2" xfId="4613"/>
    <cellStyle name="常规 2 2 3 2 2 5 2 3" xfId="4614"/>
    <cellStyle name="常规 2 2 3 2 2 5 3" xfId="4615"/>
    <cellStyle name="常规 2 2 3 2 2 5 4" xfId="4616"/>
    <cellStyle name="常规 2 2 3 2 2 6" xfId="4617"/>
    <cellStyle name="常规 2 2 3 2 2 6 2" xfId="4618"/>
    <cellStyle name="常规 2 2 3 2 2 7" xfId="4619"/>
    <cellStyle name="常规 2 2 3 2 2 8" xfId="4620"/>
    <cellStyle name="常规 2 2 3 2 2 9" xfId="4621"/>
    <cellStyle name="常规 2 2 3 2 3" xfId="4622"/>
    <cellStyle name="常规 2 2 3 2 3 2" xfId="4623"/>
    <cellStyle name="常规 2 2 3 2 3 2 2" xfId="4624"/>
    <cellStyle name="常规 2 2 3 2 3 2 2 2" xfId="4625"/>
    <cellStyle name="常规 2 2 3 2 3 2 2 2 2" xfId="4626"/>
    <cellStyle name="常规 2 2 3 2 3 2 2 2 2 2" xfId="4627"/>
    <cellStyle name="常规 2 2 3 2 3 2 2 2 2 3" xfId="4628"/>
    <cellStyle name="常规 2 2 3 2 3 2 2 2 3" xfId="4629"/>
    <cellStyle name="常规 2 2 3 2 3 2 2 2 4" xfId="4630"/>
    <cellStyle name="常规 2 2 3 2 3 2 2 3" xfId="4631"/>
    <cellStyle name="常规 2 2 3 2 3 2 2 4" xfId="4632"/>
    <cellStyle name="常规 2 2 3 2 3 2 3" xfId="4633"/>
    <cellStyle name="常规 2 2 3 2 3 2 3 2" xfId="4634"/>
    <cellStyle name="常规 2 2 3 2 3 2 3 2 2" xfId="4635"/>
    <cellStyle name="常规 2 2 3 2 3 2 3 2 3" xfId="4636"/>
    <cellStyle name="常规 2 2 3 2 3 2 3 3" xfId="4637"/>
    <cellStyle name="常规 2 2 3 2 3 2 3 4" xfId="4638"/>
    <cellStyle name="常规 2 2 3 2 3 2 4" xfId="4639"/>
    <cellStyle name="常规 2 2 3 2 3 2 5" xfId="4640"/>
    <cellStyle name="常规 2 2 3 2 3 3" xfId="4641"/>
    <cellStyle name="常规 2 2 3 2 3 3 2" xfId="4642"/>
    <cellStyle name="常规 2 2 3 2 3 3 2 2" xfId="4643"/>
    <cellStyle name="常规 2 2 3 2 3 3 2 2 2" xfId="4644"/>
    <cellStyle name="常规 2 2 3 2 3 3 2 2 3" xfId="4645"/>
    <cellStyle name="常规 2 2 3 2 3 3 2 3" xfId="4646"/>
    <cellStyle name="常规 2 2 3 2 3 3 2 4" xfId="4647"/>
    <cellStyle name="常规 2 2 3 2 3 3 3" xfId="4648"/>
    <cellStyle name="常规 2 2 3 2 3 3 4" xfId="4649"/>
    <cellStyle name="常规 2 2 3 2 3 4" xfId="4650"/>
    <cellStyle name="常规 2 2 3 2 3 4 2" xfId="4651"/>
    <cellStyle name="常规 2 2 3 2 3 4 2 2" xfId="4652"/>
    <cellStyle name="常规 2 2 3 2 3 4 2 3" xfId="4653"/>
    <cellStyle name="常规 2 2 3 2 3 4 3" xfId="4654"/>
    <cellStyle name="常规 2 2 3 2 3 4 4" xfId="4655"/>
    <cellStyle name="常规 2 2 3 2 3 5" xfId="4656"/>
    <cellStyle name="常规 2 2 3 2 3 6" xfId="4657"/>
    <cellStyle name="常规 2 2 3 2 4" xfId="4658"/>
    <cellStyle name="常规 2 2 3 2 4 2" xfId="4659"/>
    <cellStyle name="常规 2 2 3 2 4 2 2" xfId="4660"/>
    <cellStyle name="常规 2 2 3 2 4 2 2 2" xfId="4661"/>
    <cellStyle name="常规 2 2 3 2 4 2 2 2 2" xfId="4662"/>
    <cellStyle name="常规 2 2 3 2 4 2 2 2 3" xfId="4663"/>
    <cellStyle name="常规 2 2 3 2 4 2 2 3" xfId="4664"/>
    <cellStyle name="常规 2 2 3 2 4 2 2 4" xfId="4665"/>
    <cellStyle name="常规 2 2 3 2 4 2 3" xfId="4666"/>
    <cellStyle name="常规 2 2 3 2 4 2 4" xfId="4667"/>
    <cellStyle name="常规 2 2 3 2 4 3" xfId="4668"/>
    <cellStyle name="常规 2 2 3 2 4 3 2" xfId="4669"/>
    <cellStyle name="常规 2 2 3 2 4 3 2 2" xfId="4670"/>
    <cellStyle name="常规 2 2 3 2 4 3 2 3" xfId="4671"/>
    <cellStyle name="常规 2 2 3 2 4 3 3" xfId="4672"/>
    <cellStyle name="常规 2 2 3 2 4 3 4" xfId="4673"/>
    <cellStyle name="常规 2 2 3 2 4 4" xfId="4674"/>
    <cellStyle name="常规 2 2 3 2 4 5" xfId="4675"/>
    <cellStyle name="常规 2 2 3 2 5" xfId="4676"/>
    <cellStyle name="常规 2 2 3 2 5 2" xfId="4677"/>
    <cellStyle name="常规 2 2 3 2 5 2 2" xfId="4678"/>
    <cellStyle name="常规 2 2 3 2 5 2 2 2" xfId="4679"/>
    <cellStyle name="常规 2 2 3 2 5 2 2 3" xfId="4680"/>
    <cellStyle name="常规 2 2 3 2 5 2 3" xfId="4681"/>
    <cellStyle name="常规 2 2 3 2 5 2 4" xfId="4682"/>
    <cellStyle name="常规 2 2 3 2 5 3" xfId="4683"/>
    <cellStyle name="常规 2 2 3 2 5 4" xfId="4684"/>
    <cellStyle name="常规 2 2 3 2 6" xfId="4685"/>
    <cellStyle name="常规 2 2 3 2 6 2" xfId="4686"/>
    <cellStyle name="常规 2 2 3 2 6 2 2" xfId="4687"/>
    <cellStyle name="常规 2 2 3 2 6 2 3" xfId="4688"/>
    <cellStyle name="常规 2 2 3 2 6 3" xfId="4689"/>
    <cellStyle name="常规 2 2 3 2 6 4" xfId="4690"/>
    <cellStyle name="常规 2 2 3 2 7" xfId="4691"/>
    <cellStyle name="常规 2 2 3 2 7 2" xfId="4692"/>
    <cellStyle name="常规 2 2 3 2 8" xfId="4693"/>
    <cellStyle name="常规 2 2 3 2 9" xfId="4694"/>
    <cellStyle name="常规 2 2 3 3" xfId="4695"/>
    <cellStyle name="常规 2 2 3 3 2" xfId="4696"/>
    <cellStyle name="常规 2 2 3 3 2 2" xfId="4697"/>
    <cellStyle name="常规 2 2 3 3 2 2 2" xfId="4698"/>
    <cellStyle name="常规 2 2 3 3 2 2 2 2" xfId="4699"/>
    <cellStyle name="常规 2 2 3 3 2 2 2 2 2" xfId="4700"/>
    <cellStyle name="常规 2 2 3 3 2 2 2 2 2 2" xfId="4701"/>
    <cellStyle name="常规 2 2 3 3 2 2 2 2 2 3" xfId="4702"/>
    <cellStyle name="常规 2 2 3 3 2 2 2 2 3" xfId="4703"/>
    <cellStyle name="常规 2 2 3 3 2 2 2 2 4" xfId="4704"/>
    <cellStyle name="常规 2 2 3 3 2 2 2 3" xfId="4705"/>
    <cellStyle name="常规 2 2 3 3 2 2 2 4" xfId="4706"/>
    <cellStyle name="常规 2 2 3 3 2 2 3" xfId="4707"/>
    <cellStyle name="常规 2 2 3 3 2 2 3 2" xfId="4708"/>
    <cellStyle name="常规 2 2 3 3 2 2 3 2 2" xfId="4709"/>
    <cellStyle name="常规 2 2 3 3 2 2 3 2 3" xfId="4710"/>
    <cellStyle name="常规 2 2 3 3 2 2 3 3" xfId="4711"/>
    <cellStyle name="常规 2 2 3 3 2 2 3 4" xfId="4712"/>
    <cellStyle name="常规 2 2 3 3 2 2 4" xfId="4713"/>
    <cellStyle name="常规 2 2 3 3 2 2 5" xfId="4714"/>
    <cellStyle name="常规 2 2 3 3 2 3" xfId="4715"/>
    <cellStyle name="常规 2 2 3 3 2 3 2" xfId="4716"/>
    <cellStyle name="常规 2 2 3 3 2 3 2 2" xfId="4717"/>
    <cellStyle name="常规 2 2 3 3 2 3 2 2 2" xfId="4718"/>
    <cellStyle name="常规 2 2 3 3 2 3 2 2 3" xfId="4719"/>
    <cellStyle name="常规 2 2 3 3 2 3 2 3" xfId="4720"/>
    <cellStyle name="常规 2 2 3 3 2 3 2 4" xfId="4721"/>
    <cellStyle name="常规 2 2 3 3 2 3 3" xfId="4722"/>
    <cellStyle name="常规 2 2 3 3 2 3 4" xfId="4723"/>
    <cellStyle name="常规 2 2 3 3 2 4" xfId="4724"/>
    <cellStyle name="常规 2 2 3 3 2 4 2" xfId="4725"/>
    <cellStyle name="常规 2 2 3 3 2 4 2 2" xfId="4726"/>
    <cellStyle name="常规 2 2 3 3 2 4 2 3" xfId="4727"/>
    <cellStyle name="常规 2 2 3 3 2 4 3" xfId="4728"/>
    <cellStyle name="常规 2 2 3 3 2 4 4" xfId="4729"/>
    <cellStyle name="常规 2 2 3 3 2 5" xfId="4730"/>
    <cellStyle name="常规 2 2 3 3 2 6" xfId="4731"/>
    <cellStyle name="常规 2 2 3 3 3" xfId="4732"/>
    <cellStyle name="常规 2 2 3 3 3 2" xfId="4733"/>
    <cellStyle name="常规 2 2 3 3 3 2 2" xfId="4734"/>
    <cellStyle name="常规 2 2 3 3 3 2 2 2" xfId="4735"/>
    <cellStyle name="常规 2 2 3 3 3 2 2 2 2" xfId="4736"/>
    <cellStyle name="常规 2 2 3 3 3 2 2 2 3" xfId="4737"/>
    <cellStyle name="常规 2 2 3 3 3 2 2 3" xfId="4738"/>
    <cellStyle name="常规 2 2 3 3 3 2 2 4" xfId="4739"/>
    <cellStyle name="常规 2 2 3 3 3 2 3" xfId="4740"/>
    <cellStyle name="常规 2 2 3 3 3 2 4" xfId="4741"/>
    <cellStyle name="常规 2 2 3 3 3 3" xfId="4742"/>
    <cellStyle name="常规 2 2 3 3 3 3 2" xfId="4743"/>
    <cellStyle name="常规 2 2 3 3 3 3 2 2" xfId="4744"/>
    <cellStyle name="常规 2 2 3 3 3 3 2 3" xfId="4745"/>
    <cellStyle name="常规 2 2 3 3 3 3 3" xfId="4746"/>
    <cellStyle name="常规 2 2 3 3 3 3 4" xfId="4747"/>
    <cellStyle name="常规 2 2 3 3 3 4" xfId="4748"/>
    <cellStyle name="常规 2 2 3 3 3 5" xfId="4749"/>
    <cellStyle name="常规 2 2 3 3 4" xfId="4750"/>
    <cellStyle name="常规 2 2 3 3 4 2" xfId="4751"/>
    <cellStyle name="常规 2 2 3 3 4 2 2" xfId="4752"/>
    <cellStyle name="常规 2 2 3 3 4 2 2 2" xfId="4753"/>
    <cellStyle name="常规 2 2 3 3 4 2 2 3" xfId="4754"/>
    <cellStyle name="常规 2 2 3 3 4 2 3" xfId="4755"/>
    <cellStyle name="常规 2 2 3 3 4 2 4" xfId="4756"/>
    <cellStyle name="常规 2 2 3 3 4 3" xfId="4757"/>
    <cellStyle name="常规 2 2 3 3 4 4" xfId="4758"/>
    <cellStyle name="常规 2 2 3 3 5" xfId="4759"/>
    <cellStyle name="常规 2 2 3 3 5 2" xfId="4760"/>
    <cellStyle name="常规 2 2 3 3 5 2 2" xfId="4761"/>
    <cellStyle name="常规 2 2 3 3 5 2 3" xfId="4762"/>
    <cellStyle name="常规 2 2 3 3 5 3" xfId="4763"/>
    <cellStyle name="常规 2 2 3 3 5 4" xfId="4764"/>
    <cellStyle name="常规 2 2 3 3 6" xfId="4765"/>
    <cellStyle name="常规 2 2 3 3 7" xfId="4766"/>
    <cellStyle name="常规 2 2 3 3 8" xfId="4767"/>
    <cellStyle name="常规 2 2 3 3 9" xfId="4768"/>
    <cellStyle name="常规 2 2 3 4" xfId="4769"/>
    <cellStyle name="常规 2 2 3 4 2" xfId="4770"/>
    <cellStyle name="常规 2 2 3 4 2 2" xfId="4771"/>
    <cellStyle name="常规 2 2 3 4 2 2 2" xfId="4772"/>
    <cellStyle name="常规 2 2 3 4 2 2 2 2" xfId="4773"/>
    <cellStyle name="常规 2 2 3 4 2 2 2 2 2" xfId="4774"/>
    <cellStyle name="常规 2 2 3 4 2 2 2 2 3" xfId="4775"/>
    <cellStyle name="常规 2 2 3 4 2 2 2 3" xfId="4776"/>
    <cellStyle name="常规 2 2 3 4 2 2 2 4" xfId="4777"/>
    <cellStyle name="常规 2 2 3 4 2 2 3" xfId="4778"/>
    <cellStyle name="常规 2 2 3 4 2 2 4" xfId="4779"/>
    <cellStyle name="常规 2 2 3 4 2 3" xfId="4780"/>
    <cellStyle name="常规 2 2 3 4 2 3 2" xfId="4781"/>
    <cellStyle name="常规 2 2 3 4 2 3 2 2" xfId="4782"/>
    <cellStyle name="常规 2 2 3 4 2 3 2 3" xfId="4783"/>
    <cellStyle name="常规 2 2 3 4 2 3 3" xfId="4784"/>
    <cellStyle name="常规 2 2 3 4 2 3 4" xfId="4785"/>
    <cellStyle name="常规 2 2 3 4 2 4" xfId="4786"/>
    <cellStyle name="常规 2 2 3 4 2 5" xfId="4787"/>
    <cellStyle name="常规 2 2 3 4 3" xfId="4788"/>
    <cellStyle name="常规 2 2 3 4 3 2" xfId="4789"/>
    <cellStyle name="常规 2 2 3 4 3 2 2" xfId="4790"/>
    <cellStyle name="常规 2 2 3 4 3 2 2 2" xfId="4791"/>
    <cellStyle name="常规 2 2 3 4 3 2 2 3" xfId="4792"/>
    <cellStyle name="常规 2 2 3 4 3 2 3" xfId="4793"/>
    <cellStyle name="常规 2 2 3 4 3 2 4" xfId="4794"/>
    <cellStyle name="常规 2 2 3 4 3 3" xfId="4795"/>
    <cellStyle name="常规 2 2 3 4 3 4" xfId="4796"/>
    <cellStyle name="常规 2 2 3 4 4" xfId="4797"/>
    <cellStyle name="常规 2 2 3 4 4 2" xfId="4798"/>
    <cellStyle name="常规 2 2 3 4 4 2 2" xfId="4799"/>
    <cellStyle name="常规 2 2 3 4 4 2 3" xfId="4800"/>
    <cellStyle name="常规 2 2 3 4 4 3" xfId="4801"/>
    <cellStyle name="常规 2 2 3 4 4 4" xfId="4802"/>
    <cellStyle name="常规 2 2 3 4 5" xfId="4803"/>
    <cellStyle name="常规 2 2 3 4 6" xfId="4804"/>
    <cellStyle name="常规 2 2 3 5" xfId="4805"/>
    <cellStyle name="常规 2 2 3 5 2" xfId="4806"/>
    <cellStyle name="常规 2 2 3 5 2 2" xfId="4807"/>
    <cellStyle name="常规 2 2 3 5 2 2 2" xfId="4808"/>
    <cellStyle name="常规 2 2 3 5 2 2 2 2" xfId="4809"/>
    <cellStyle name="常规 2 2 3 5 2 2 2 3" xfId="4810"/>
    <cellStyle name="常规 2 2 3 5 2 2 3" xfId="4811"/>
    <cellStyle name="常规 2 2 3 5 2 2 4" xfId="4812"/>
    <cellStyle name="常规 2 2 3 5 2 3" xfId="4813"/>
    <cellStyle name="常规 2 2 3 5 2 4" xfId="4814"/>
    <cellStyle name="常规 2 2 3 5 3" xfId="4815"/>
    <cellStyle name="常规 2 2 3 5 3 2" xfId="4816"/>
    <cellStyle name="常规 2 2 3 5 3 2 2" xfId="4817"/>
    <cellStyle name="常规 2 2 3 5 3 2 3" xfId="4818"/>
    <cellStyle name="常规 2 2 3 5 3 3" xfId="4819"/>
    <cellStyle name="常规 2 2 3 5 3 4" xfId="4820"/>
    <cellStyle name="常规 2 2 3 5 4" xfId="4821"/>
    <cellStyle name="常规 2 2 3 5 5" xfId="4822"/>
    <cellStyle name="常规 2 2 3 6" xfId="4823"/>
    <cellStyle name="常规 2 2 3 6 2" xfId="4824"/>
    <cellStyle name="常规 2 2 3 6 2 2" xfId="4825"/>
    <cellStyle name="常规 2 2 3 6 2 2 2" xfId="4826"/>
    <cellStyle name="常规 2 2 3 6 2 2 3" xfId="4827"/>
    <cellStyle name="常规 2 2 3 6 2 3" xfId="4828"/>
    <cellStyle name="常规 2 2 3 6 2 4" xfId="4829"/>
    <cellStyle name="常规 2 2 3 6 3" xfId="4830"/>
    <cellStyle name="常规 2 2 3 6 4" xfId="4831"/>
    <cellStyle name="常规 2 2 3 7" xfId="4832"/>
    <cellStyle name="常规 2 2 3 7 2" xfId="4833"/>
    <cellStyle name="常规 2 2 3 7 2 2" xfId="4834"/>
    <cellStyle name="常规 2 2 3 7 2 3" xfId="4835"/>
    <cellStyle name="常规 2 2 3 7 3" xfId="4836"/>
    <cellStyle name="常规 2 2 3 7 4" xfId="4837"/>
    <cellStyle name="常规 2 2 3 8" xfId="4838"/>
    <cellStyle name="常规 2 2 3 8 2" xfId="4839"/>
    <cellStyle name="常规 2 2 3 9" xfId="4840"/>
    <cellStyle name="常规 2 2 3 9 2" xfId="4841"/>
    <cellStyle name="常规 2 2 4" xfId="4842"/>
    <cellStyle name="常规 2 2 4 10" xfId="4843"/>
    <cellStyle name="常规 2 2 4 11" xfId="4844"/>
    <cellStyle name="常规 2 2 4 2" xfId="4845"/>
    <cellStyle name="常规 2 2 4 2 2" xfId="4846"/>
    <cellStyle name="常规 2 2 4 2 2 2" xfId="4847"/>
    <cellStyle name="常规 2 2 4 2 2 2 2" xfId="4848"/>
    <cellStyle name="常规 2 2 4 2 2 2 2 2" xfId="4849"/>
    <cellStyle name="常规 2 2 4 2 2 2 2 2 2" xfId="4850"/>
    <cellStyle name="常规 2 2 4 2 2 2 2 2 2 2" xfId="4851"/>
    <cellStyle name="常规 2 2 4 2 2 2 2 2 2 3" xfId="4852"/>
    <cellStyle name="常规 2 2 4 2 2 2 2 2 3" xfId="4853"/>
    <cellStyle name="常规 2 2 4 2 2 2 2 2 4" xfId="4854"/>
    <cellStyle name="常规 2 2 4 2 2 2 2 3" xfId="4855"/>
    <cellStyle name="常规 2 2 4 2 2 2 2 4" xfId="4856"/>
    <cellStyle name="常规 2 2 4 2 2 2 3" xfId="4857"/>
    <cellStyle name="常规 2 2 4 2 2 2 3 2" xfId="4858"/>
    <cellStyle name="常规 2 2 4 2 2 2 3 2 2" xfId="4859"/>
    <cellStyle name="常规 2 2 4 2 2 2 3 2 3" xfId="4860"/>
    <cellStyle name="常规 2 2 4 2 2 2 3 3" xfId="4861"/>
    <cellStyle name="常规 2 2 4 2 2 2 3 4" xfId="4862"/>
    <cellStyle name="常规 2 2 4 2 2 2 4" xfId="4863"/>
    <cellStyle name="常规 2 2 4 2 2 2 5" xfId="4864"/>
    <cellStyle name="常规 2 2 4 2 2 3" xfId="4865"/>
    <cellStyle name="常规 2 2 4 2 2 3 2" xfId="4866"/>
    <cellStyle name="常规 2 2 4 2 2 3 2 2" xfId="4867"/>
    <cellStyle name="常规 2 2 4 2 2 3 2 2 2" xfId="4868"/>
    <cellStyle name="常规 2 2 4 2 2 3 2 2 3" xfId="4869"/>
    <cellStyle name="常规 2 2 4 2 2 3 2 3" xfId="4870"/>
    <cellStyle name="常规 2 2 4 2 2 3 2 4" xfId="4871"/>
    <cellStyle name="常规 2 2 4 2 2 3 3" xfId="4872"/>
    <cellStyle name="常规 2 2 4 2 2 3 4" xfId="4873"/>
    <cellStyle name="常规 2 2 4 2 2 4" xfId="4874"/>
    <cellStyle name="常规 2 2 4 2 2 4 2" xfId="4875"/>
    <cellStyle name="常规 2 2 4 2 2 4 2 2" xfId="4876"/>
    <cellStyle name="常规 2 2 4 2 2 4 2 3" xfId="4877"/>
    <cellStyle name="常规 2 2 4 2 2 4 3" xfId="4878"/>
    <cellStyle name="常规 2 2 4 2 2 4 4" xfId="4879"/>
    <cellStyle name="常规 2 2 4 2 2 5" xfId="4880"/>
    <cellStyle name="常规 2 2 4 2 2 6" xfId="4881"/>
    <cellStyle name="常规 2 2 4 2 3" xfId="4882"/>
    <cellStyle name="常规 2 2 4 2 3 2" xfId="4883"/>
    <cellStyle name="常规 2 2 4 2 3 2 2" xfId="4884"/>
    <cellStyle name="常规 2 2 4 2 3 2 2 2" xfId="4885"/>
    <cellStyle name="常规 2 2 4 2 3 2 2 2 2" xfId="4886"/>
    <cellStyle name="常规 2 2 4 2 3 2 2 2 3" xfId="4887"/>
    <cellStyle name="常规 2 2 4 2 3 2 2 3" xfId="4888"/>
    <cellStyle name="常规 2 2 4 2 3 2 2 4" xfId="4889"/>
    <cellStyle name="常规 2 2 4 2 3 2 3" xfId="4890"/>
    <cellStyle name="常规 2 2 4 2 3 2 4" xfId="4891"/>
    <cellStyle name="常规 2 2 4 2 3 3" xfId="4892"/>
    <cellStyle name="常规 2 2 4 2 3 3 2" xfId="4893"/>
    <cellStyle name="常规 2 2 4 2 3 3 2 2" xfId="4894"/>
    <cellStyle name="常规 2 2 4 2 3 3 2 3" xfId="4895"/>
    <cellStyle name="常规 2 2 4 2 3 3 3" xfId="4896"/>
    <cellStyle name="常规 2 2 4 2 3 3 4" xfId="4897"/>
    <cellStyle name="常规 2 2 4 2 3 4" xfId="4898"/>
    <cellStyle name="常规 2 2 4 2 3 5" xfId="4899"/>
    <cellStyle name="常规 2 2 4 2 4" xfId="4900"/>
    <cellStyle name="常规 2 2 4 2 4 2" xfId="4901"/>
    <cellStyle name="常规 2 2 4 2 4 2 2" xfId="4902"/>
    <cellStyle name="常规 2 2 4 2 4 2 2 2" xfId="4903"/>
    <cellStyle name="常规 2 2 4 2 4 2 2 3" xfId="4904"/>
    <cellStyle name="常规 2 2 4 2 4 2 3" xfId="4905"/>
    <cellStyle name="常规 2 2 4 2 4 2 4" xfId="4906"/>
    <cellStyle name="常规 2 2 4 2 4 3" xfId="4907"/>
    <cellStyle name="常规 2 2 4 2 4 4" xfId="4908"/>
    <cellStyle name="常规 2 2 4 2 5" xfId="4909"/>
    <cellStyle name="常规 2 2 4 2 5 2" xfId="4910"/>
    <cellStyle name="常规 2 2 4 2 5 2 2" xfId="4911"/>
    <cellStyle name="常规 2 2 4 2 5 2 3" xfId="4912"/>
    <cellStyle name="常规 2 2 4 2 5 3" xfId="4913"/>
    <cellStyle name="常规 2 2 4 2 5 4" xfId="4914"/>
    <cellStyle name="常规 2 2 4 2 6" xfId="4915"/>
    <cellStyle name="常规 2 2 4 2 6 2" xfId="4916"/>
    <cellStyle name="常规 2 2 4 2 7" xfId="4917"/>
    <cellStyle name="常规 2 2 4 2 8" xfId="4918"/>
    <cellStyle name="常规 2 2 4 2 9" xfId="4919"/>
    <cellStyle name="常规 2 2 4 3" xfId="4920"/>
    <cellStyle name="常规 2 2 4 3 2" xfId="4921"/>
    <cellStyle name="常规 2 2 4 3 2 2" xfId="4922"/>
    <cellStyle name="常规 2 2 4 3 2 2 2" xfId="4923"/>
    <cellStyle name="常规 2 2 4 3 2 2 2 2" xfId="4924"/>
    <cellStyle name="常规 2 2 4 3 2 2 2 2 2" xfId="4925"/>
    <cellStyle name="常规 2 2 4 3 2 2 2 2 3" xfId="4926"/>
    <cellStyle name="常规 2 2 4 3 2 2 2 3" xfId="4927"/>
    <cellStyle name="常规 2 2 4 3 2 2 2 4" xfId="4928"/>
    <cellStyle name="常规 2 2 4 3 2 2 3" xfId="4929"/>
    <cellStyle name="常规 2 2 4 3 2 2 4" xfId="4930"/>
    <cellStyle name="常规 2 2 4 3 2 3" xfId="4931"/>
    <cellStyle name="常规 2 2 4 3 2 3 2" xfId="4932"/>
    <cellStyle name="常规 2 2 4 3 2 3 2 2" xfId="4933"/>
    <cellStyle name="常规 2 2 4 3 2 3 2 3" xfId="4934"/>
    <cellStyle name="常规 2 2 4 3 2 3 3" xfId="4935"/>
    <cellStyle name="常规 2 2 4 3 2 3 4" xfId="4936"/>
    <cellStyle name="常规 2 2 4 3 2 4" xfId="4937"/>
    <cellStyle name="常规 2 2 4 3 2 5" xfId="4938"/>
    <cellStyle name="常规 2 2 4 3 3" xfId="4939"/>
    <cellStyle name="常规 2 2 4 3 3 2" xfId="4940"/>
    <cellStyle name="常规 2 2 4 3 3 2 2" xfId="4941"/>
    <cellStyle name="常规 2 2 4 3 3 2 2 2" xfId="4942"/>
    <cellStyle name="常规 2 2 4 3 3 2 2 3" xfId="4943"/>
    <cellStyle name="常规 2 2 4 3 3 2 3" xfId="4944"/>
    <cellStyle name="常规 2 2 4 3 3 2 4" xfId="4945"/>
    <cellStyle name="常规 2 2 4 3 3 3" xfId="4946"/>
    <cellStyle name="常规 2 2 4 3 3 4" xfId="4947"/>
    <cellStyle name="常规 2 2 4 3 4" xfId="4948"/>
    <cellStyle name="常规 2 2 4 3 4 2" xfId="4949"/>
    <cellStyle name="常规 2 2 4 3 4 2 2" xfId="4950"/>
    <cellStyle name="常规 2 2 4 3 4 2 3" xfId="4951"/>
    <cellStyle name="常规 2 2 4 3 4 3" xfId="4952"/>
    <cellStyle name="常规 2 2 4 3 4 4" xfId="4953"/>
    <cellStyle name="常规 2 2 4 3 5" xfId="4954"/>
    <cellStyle name="常规 2 2 4 3 6" xfId="4955"/>
    <cellStyle name="常规 2 2 4 4" xfId="4956"/>
    <cellStyle name="常规 2 2 4 4 2" xfId="4957"/>
    <cellStyle name="常规 2 2 4 4 2 2" xfId="4958"/>
    <cellStyle name="常规 2 2 4 4 2 2 2" xfId="4959"/>
    <cellStyle name="常规 2 2 4 4 2 2 2 2" xfId="4960"/>
    <cellStyle name="常规 2 2 4 4 2 2 2 3" xfId="4961"/>
    <cellStyle name="常规 2 2 4 4 2 2 3" xfId="4962"/>
    <cellStyle name="常规 2 2 4 4 2 2 4" xfId="4963"/>
    <cellStyle name="常规 2 2 4 4 2 3" xfId="4964"/>
    <cellStyle name="常规 2 2 4 4 2 4" xfId="4965"/>
    <cellStyle name="常规 2 2 4 4 3" xfId="4966"/>
    <cellStyle name="常规 2 2 4 4 3 2" xfId="4967"/>
    <cellStyle name="常规 2 2 4 4 3 2 2" xfId="4968"/>
    <cellStyle name="常规 2 2 4 4 3 2 3" xfId="4969"/>
    <cellStyle name="常规 2 2 4 4 3 3" xfId="4970"/>
    <cellStyle name="常规 2 2 4 4 3 4" xfId="4971"/>
    <cellStyle name="常规 2 2 4 4 4" xfId="4972"/>
    <cellStyle name="常规 2 2 4 4 5" xfId="4973"/>
    <cellStyle name="常规 2 2 4 5" xfId="4974"/>
    <cellStyle name="常规 2 2 4 5 2" xfId="4975"/>
    <cellStyle name="常规 2 2 4 5 2 2" xfId="4976"/>
    <cellStyle name="常规 2 2 4 5 2 2 2" xfId="4977"/>
    <cellStyle name="常规 2 2 4 5 2 2 3" xfId="4978"/>
    <cellStyle name="常规 2 2 4 5 2 3" xfId="4979"/>
    <cellStyle name="常规 2 2 4 5 2 4" xfId="4980"/>
    <cellStyle name="常规 2 2 4 5 3" xfId="4981"/>
    <cellStyle name="常规 2 2 4 5 4" xfId="4982"/>
    <cellStyle name="常规 2 2 4 6" xfId="4983"/>
    <cellStyle name="常规 2 2 4 6 2" xfId="4984"/>
    <cellStyle name="常规 2 2 4 6 2 2" xfId="4985"/>
    <cellStyle name="常规 2 2 4 6 2 3" xfId="4986"/>
    <cellStyle name="常规 2 2 4 6 3" xfId="4987"/>
    <cellStyle name="常规 2 2 4 6 4" xfId="4988"/>
    <cellStyle name="常规 2 2 4 7" xfId="4989"/>
    <cellStyle name="常规 2 2 4 7 2" xfId="4990"/>
    <cellStyle name="常规 2 2 4 8" xfId="4991"/>
    <cellStyle name="常规 2 2 4 9" xfId="4992"/>
    <cellStyle name="常规 2 2 5" xfId="4993"/>
    <cellStyle name="常规 2 2 5 10" xfId="4994"/>
    <cellStyle name="常规 2 2 5 2" xfId="4995"/>
    <cellStyle name="常规 2 2 5 2 2" xfId="4996"/>
    <cellStyle name="常规 2 2 5 2 2 2" xfId="4997"/>
    <cellStyle name="常规 2 2 5 2 2 2 2" xfId="4998"/>
    <cellStyle name="常规 2 2 5 2 2 2 2 2" xfId="4999"/>
    <cellStyle name="常规 2 2 5 2 2 2 2 2 2" xfId="5000"/>
    <cellStyle name="常规 2 2 5 2 2 2 2 2 3" xfId="5001"/>
    <cellStyle name="常规 2 2 5 2 2 2 2 3" xfId="5002"/>
    <cellStyle name="常规 2 2 5 2 2 2 2 4" xfId="5003"/>
    <cellStyle name="常规 2 2 5 2 2 2 3" xfId="5004"/>
    <cellStyle name="常规 2 2 5 2 2 2 4" xfId="5005"/>
    <cellStyle name="常规 2 2 5 2 2 3" xfId="5006"/>
    <cellStyle name="常规 2 2 5 2 2 3 2" xfId="5007"/>
    <cellStyle name="常规 2 2 5 2 2 3 2 2" xfId="5008"/>
    <cellStyle name="常规 2 2 5 2 2 3 2 3" xfId="5009"/>
    <cellStyle name="常规 2 2 5 2 2 3 3" xfId="5010"/>
    <cellStyle name="常规 2 2 5 2 2 3 4" xfId="5011"/>
    <cellStyle name="常规 2 2 5 2 2 4" xfId="5012"/>
    <cellStyle name="常规 2 2 5 2 2 5" xfId="5013"/>
    <cellStyle name="常规 2 2 5 2 3" xfId="5014"/>
    <cellStyle name="常规 2 2 5 2 3 2" xfId="5015"/>
    <cellStyle name="常规 2 2 5 2 3 2 2" xfId="5016"/>
    <cellStyle name="常规 2 2 5 2 3 2 2 2" xfId="5017"/>
    <cellStyle name="常规 2 2 5 2 3 2 2 3" xfId="5018"/>
    <cellStyle name="常规 2 2 5 2 3 2 3" xfId="5019"/>
    <cellStyle name="常规 2 2 5 2 3 2 4" xfId="5020"/>
    <cellStyle name="常规 2 2 5 2 3 3" xfId="5021"/>
    <cellStyle name="常规 2 2 5 2 3 4" xfId="5022"/>
    <cellStyle name="常规 2 2 5 2 4" xfId="5023"/>
    <cellStyle name="常规 2 2 5 2 4 2" xfId="5024"/>
    <cellStyle name="常规 2 2 5 2 4 2 2" xfId="5025"/>
    <cellStyle name="常规 2 2 5 2 4 2 3" xfId="5026"/>
    <cellStyle name="常规 2 2 5 2 4 3" xfId="5027"/>
    <cellStyle name="常规 2 2 5 2 4 4" xfId="5028"/>
    <cellStyle name="常规 2 2 5 2 5" xfId="5029"/>
    <cellStyle name="常规 2 2 5 2 6" xfId="5030"/>
    <cellStyle name="常规 2 2 5 3" xfId="5031"/>
    <cellStyle name="常规 2 2 5 3 2" xfId="5032"/>
    <cellStyle name="常规 2 2 5 3 2 2" xfId="5033"/>
    <cellStyle name="常规 2 2 5 3 2 2 2" xfId="5034"/>
    <cellStyle name="常规 2 2 5 3 2 2 2 2" xfId="5035"/>
    <cellStyle name="常规 2 2 5 3 2 2 2 3" xfId="5036"/>
    <cellStyle name="常规 2 2 5 3 2 2 3" xfId="5037"/>
    <cellStyle name="常规 2 2 5 3 2 2 4" xfId="5038"/>
    <cellStyle name="常规 2 2 5 3 2 3" xfId="5039"/>
    <cellStyle name="常规 2 2 5 3 2 4" xfId="5040"/>
    <cellStyle name="常规 2 2 5 3 3" xfId="5041"/>
    <cellStyle name="常规 2 2 5 3 3 2" xfId="5042"/>
    <cellStyle name="常规 2 2 5 3 3 2 2" xfId="5043"/>
    <cellStyle name="常规 2 2 5 3 3 2 3" xfId="5044"/>
    <cellStyle name="常规 2 2 5 3 3 3" xfId="5045"/>
    <cellStyle name="常规 2 2 5 3 3 4" xfId="5046"/>
    <cellStyle name="常规 2 2 5 3 4" xfId="5047"/>
    <cellStyle name="常规 2 2 5 3 5" xfId="5048"/>
    <cellStyle name="常规 2 2 5 4" xfId="5049"/>
    <cellStyle name="常规 2 2 5 4 2" xfId="5050"/>
    <cellStyle name="常规 2 2 5 4 2 2" xfId="5051"/>
    <cellStyle name="常规 2 2 5 4 2 2 2" xfId="5052"/>
    <cellStyle name="常规 2 2 5 4 2 2 3" xfId="5053"/>
    <cellStyle name="常规 2 2 5 4 2 3" xfId="5054"/>
    <cellStyle name="常规 2 2 5 4 2 4" xfId="5055"/>
    <cellStyle name="常规 2 2 5 4 3" xfId="5056"/>
    <cellStyle name="常规 2 2 5 4 4" xfId="5057"/>
    <cellStyle name="常规 2 2 5 5" xfId="5058"/>
    <cellStyle name="常规 2 2 5 5 2" xfId="5059"/>
    <cellStyle name="常规 2 2 5 5 2 2" xfId="5060"/>
    <cellStyle name="常规 2 2 5 5 2 3" xfId="5061"/>
    <cellStyle name="常规 2 2 5 5 3" xfId="5062"/>
    <cellStyle name="常规 2 2 5 5 4" xfId="5063"/>
    <cellStyle name="常规 2 2 5 6" xfId="5064"/>
    <cellStyle name="常规 2 2 5 6 2" xfId="5065"/>
    <cellStyle name="常规 2 2 5 7" xfId="5066"/>
    <cellStyle name="常规 2 2 5 7 2" xfId="5067"/>
    <cellStyle name="常规 2 2 5 8" xfId="5068"/>
    <cellStyle name="常规 2 2 5 9" xfId="5069"/>
    <cellStyle name="常规 2 2 6" xfId="5070"/>
    <cellStyle name="常规 2 2 6 2" xfId="5071"/>
    <cellStyle name="常规 2 2 6 2 2" xfId="5072"/>
    <cellStyle name="常规 2 2 6 2 2 2" xfId="5073"/>
    <cellStyle name="常规 2 2 6 2 2 2 2" xfId="5074"/>
    <cellStyle name="常规 2 2 6 2 2 2 2 2" xfId="5075"/>
    <cellStyle name="常规 2 2 6 2 2 2 2 3" xfId="5076"/>
    <cellStyle name="常规 2 2 6 2 2 2 3" xfId="5077"/>
    <cellStyle name="常规 2 2 6 2 2 2 4" xfId="5078"/>
    <cellStyle name="常规 2 2 6 2 2 3" xfId="5079"/>
    <cellStyle name="常规 2 2 6 2 2 4" xfId="5080"/>
    <cellStyle name="常规 2 2 6 2 3" xfId="5081"/>
    <cellStyle name="常规 2 2 6 2 3 2" xfId="5082"/>
    <cellStyle name="常规 2 2 6 2 3 2 2" xfId="5083"/>
    <cellStyle name="常规 2 2 6 2 3 2 3" xfId="5084"/>
    <cellStyle name="常规 2 2 6 2 3 3" xfId="5085"/>
    <cellStyle name="常规 2 2 6 2 3 4" xfId="5086"/>
    <cellStyle name="常规 2 2 6 2 4" xfId="5087"/>
    <cellStyle name="常规 2 2 6 2 5" xfId="5088"/>
    <cellStyle name="常规 2 2 6 3" xfId="5089"/>
    <cellStyle name="常规 2 2 6 3 2" xfId="5090"/>
    <cellStyle name="常规 2 2 6 3 2 2" xfId="5091"/>
    <cellStyle name="常规 2 2 6 3 2 2 2" xfId="5092"/>
    <cellStyle name="常规 2 2 6 3 2 2 3" xfId="5093"/>
    <cellStyle name="常规 2 2 6 3 2 3" xfId="5094"/>
    <cellStyle name="常规 2 2 6 3 2 4" xfId="5095"/>
    <cellStyle name="常规 2 2 6 3 3" xfId="5096"/>
    <cellStyle name="常规 2 2 6 3 4" xfId="5097"/>
    <cellStyle name="常规 2 2 6 4" xfId="5098"/>
    <cellStyle name="常规 2 2 6 4 2" xfId="5099"/>
    <cellStyle name="常规 2 2 6 4 2 2" xfId="5100"/>
    <cellStyle name="常规 2 2 6 4 2 3" xfId="5101"/>
    <cellStyle name="常规 2 2 6 4 3" xfId="5102"/>
    <cellStyle name="常规 2 2 6 4 4" xfId="5103"/>
    <cellStyle name="常规 2 2 6 5" xfId="5104"/>
    <cellStyle name="常规 2 2 6 6" xfId="5105"/>
    <cellStyle name="常规 2 2 6 7" xfId="5106"/>
    <cellStyle name="常规 2 2 7" xfId="5107"/>
    <cellStyle name="常规 2 2 7 2" xfId="5108"/>
    <cellStyle name="常规 2 2 7 2 2" xfId="5109"/>
    <cellStyle name="常规 2 2 7 2 2 2" xfId="5110"/>
    <cellStyle name="常规 2 2 7 2 2 2 2" xfId="5111"/>
    <cellStyle name="常规 2 2 7 2 2 2 3" xfId="5112"/>
    <cellStyle name="常规 2 2 7 2 2 3" xfId="5113"/>
    <cellStyle name="常规 2 2 7 2 2 4" xfId="5114"/>
    <cellStyle name="常规 2 2 7 2 3" xfId="5115"/>
    <cellStyle name="常规 2 2 7 2 4" xfId="5116"/>
    <cellStyle name="常规 2 2 7 3" xfId="5117"/>
    <cellStyle name="常规 2 2 7 3 2" xfId="5118"/>
    <cellStyle name="常规 2 2 7 3 2 2" xfId="5119"/>
    <cellStyle name="常规 2 2 7 3 2 3" xfId="5120"/>
    <cellStyle name="常规 2 2 7 3 3" xfId="5121"/>
    <cellStyle name="常规 2 2 7 3 4" xfId="5122"/>
    <cellStyle name="常规 2 2 7 4" xfId="5123"/>
    <cellStyle name="常规 2 2 7 5" xfId="5124"/>
    <cellStyle name="常规 2 2 8" xfId="5125"/>
    <cellStyle name="常规 2 2 8 2" xfId="5126"/>
    <cellStyle name="常规 2 2 8 2 2" xfId="5127"/>
    <cellStyle name="常规 2 2 8 2 2 2" xfId="5128"/>
    <cellStyle name="常规 2 2 8 2 2 3" xfId="5129"/>
    <cellStyle name="常规 2 2 8 2 3" xfId="5130"/>
    <cellStyle name="常规 2 2 8 2 4" xfId="5131"/>
    <cellStyle name="常规 2 2 8 3" xfId="5132"/>
    <cellStyle name="常规 2 2 8 4" xfId="5133"/>
    <cellStyle name="常规 2 2 9" xfId="5134"/>
    <cellStyle name="常规 2 2 9 2" xfId="5135"/>
    <cellStyle name="常规 2 2 9 2 2" xfId="5136"/>
    <cellStyle name="常规 2 2 9 2 3" xfId="5137"/>
    <cellStyle name="常规 2 2 9 3" xfId="5138"/>
    <cellStyle name="常规 2 2 9 4" xfId="5139"/>
    <cellStyle name="常规 2 3" xfId="5140"/>
    <cellStyle name="常规 2 3 10" xfId="5141"/>
    <cellStyle name="常规 2 3 10 2" xfId="5142"/>
    <cellStyle name="常规 2 3 11" xfId="5143"/>
    <cellStyle name="常规 2 3 12" xfId="5144"/>
    <cellStyle name="常规 2 3 13" xfId="5145"/>
    <cellStyle name="常规 2 3 14" xfId="5146"/>
    <cellStyle name="常规 2 3 2" xfId="5147"/>
    <cellStyle name="常规 2 3 2 10" xfId="5148"/>
    <cellStyle name="常规 2 3 2 11" xfId="5149"/>
    <cellStyle name="常规 2 3 2 12" xfId="5150"/>
    <cellStyle name="常规 2 3 2 2" xfId="5151"/>
    <cellStyle name="常规 2 3 2 2 10" xfId="5152"/>
    <cellStyle name="常规 2 3 2 2 11" xfId="5153"/>
    <cellStyle name="常规 2 3 2 2 2" xfId="5154"/>
    <cellStyle name="常规 2 3 2 2 2 2" xfId="5155"/>
    <cellStyle name="常规 2 3 2 2 2 2 2" xfId="5156"/>
    <cellStyle name="常规 2 3 2 2 2 2 2 2" xfId="5157"/>
    <cellStyle name="常规 2 3 2 2 2 2 2 2 2" xfId="5158"/>
    <cellStyle name="常规 2 3 2 2 2 2 2 2 2 2" xfId="5159"/>
    <cellStyle name="常规 2 3 2 2 2 2 2 2 2 2 2" xfId="5160"/>
    <cellStyle name="常规 2 3 2 2 2 2 2 2 2 2 3" xfId="5161"/>
    <cellStyle name="常规 2 3 2 2 2 2 2 2 2 3" xfId="5162"/>
    <cellStyle name="常规 2 3 2 2 2 2 2 2 2 4" xfId="5163"/>
    <cellStyle name="常规 2 3 2 2 2 2 2 2 3" xfId="5164"/>
    <cellStyle name="常规 2 3 2 2 2 2 2 2 4" xfId="5165"/>
    <cellStyle name="常规 2 3 2 2 2 2 2 3" xfId="5166"/>
    <cellStyle name="常规 2 3 2 2 2 2 2 3 2" xfId="5167"/>
    <cellStyle name="常规 2 3 2 2 2 2 2 3 2 2" xfId="5168"/>
    <cellStyle name="常规 2 3 2 2 2 2 2 3 2 3" xfId="5169"/>
    <cellStyle name="常规 2 3 2 2 2 2 2 3 3" xfId="5170"/>
    <cellStyle name="常规 2 3 2 2 2 2 2 3 4" xfId="5171"/>
    <cellStyle name="常规 2 3 2 2 2 2 2 4" xfId="5172"/>
    <cellStyle name="常规 2 3 2 2 2 2 2 5" xfId="5173"/>
    <cellStyle name="常规 2 3 2 2 2 2 3" xfId="5174"/>
    <cellStyle name="常规 2 3 2 2 2 2 3 2" xfId="5175"/>
    <cellStyle name="常规 2 3 2 2 2 2 3 2 2" xfId="5176"/>
    <cellStyle name="常规 2 3 2 2 2 2 3 2 2 2" xfId="5177"/>
    <cellStyle name="常规 2 3 2 2 2 2 3 2 2 3" xfId="5178"/>
    <cellStyle name="常规 2 3 2 2 2 2 3 2 3" xfId="5179"/>
    <cellStyle name="常规 2 3 2 2 2 2 3 2 4" xfId="5180"/>
    <cellStyle name="常规 2 3 2 2 2 2 3 3" xfId="5181"/>
    <cellStyle name="常规 2 3 2 2 2 2 3 4" xfId="5182"/>
    <cellStyle name="常规 2 3 2 2 2 2 4" xfId="5183"/>
    <cellStyle name="常规 2 3 2 2 2 2 4 2" xfId="5184"/>
    <cellStyle name="常规 2 3 2 2 2 2 4 2 2" xfId="5185"/>
    <cellStyle name="常规 2 3 2 2 2 2 4 2 3" xfId="5186"/>
    <cellStyle name="常规 2 3 2 2 2 2 4 3" xfId="5187"/>
    <cellStyle name="常规 2 3 2 2 2 2 4 4" xfId="5188"/>
    <cellStyle name="常规 2 3 2 2 2 2 5" xfId="5189"/>
    <cellStyle name="常规 2 3 2 2 2 2 6" xfId="5190"/>
    <cellStyle name="常规 2 3 2 2 2 3" xfId="5191"/>
    <cellStyle name="常规 2 3 2 2 2 3 2" xfId="5192"/>
    <cellStyle name="常规 2 3 2 2 2 3 2 2" xfId="5193"/>
    <cellStyle name="常规 2 3 2 2 2 3 2 2 2" xfId="5194"/>
    <cellStyle name="常规 2 3 2 2 2 3 2 2 2 2" xfId="5195"/>
    <cellStyle name="常规 2 3 2 2 2 3 2 2 2 3" xfId="5196"/>
    <cellStyle name="常规 2 3 2 2 2 3 2 2 3" xfId="5197"/>
    <cellStyle name="常规 2 3 2 2 2 3 2 2 4" xfId="5198"/>
    <cellStyle name="常规 2 3 2 2 2 3 2 3" xfId="5199"/>
    <cellStyle name="常规 2 3 2 2 2 3 2 4" xfId="5200"/>
    <cellStyle name="常规 2 3 2 2 2 3 3" xfId="5201"/>
    <cellStyle name="常规 2 3 2 2 2 3 3 2" xfId="5202"/>
    <cellStyle name="常规 2 3 2 2 2 3 3 2 2" xfId="5203"/>
    <cellStyle name="常规 2 3 2 2 2 3 3 2 3" xfId="5204"/>
    <cellStyle name="常规 2 3 2 2 2 3 3 3" xfId="5205"/>
    <cellStyle name="常规 2 3 2 2 2 3 3 4" xfId="5206"/>
    <cellStyle name="常规 2 3 2 2 2 3 4" xfId="5207"/>
    <cellStyle name="常规 2 3 2 2 2 3 5" xfId="5208"/>
    <cellStyle name="常规 2 3 2 2 2 4" xfId="5209"/>
    <cellStyle name="常规 2 3 2 2 2 4 2" xfId="5210"/>
    <cellStyle name="常规 2 3 2 2 2 4 2 2" xfId="5211"/>
    <cellStyle name="常规 2 3 2 2 2 4 2 2 2" xfId="5212"/>
    <cellStyle name="常规 2 3 2 2 2 4 2 2 3" xfId="5213"/>
    <cellStyle name="常规 2 3 2 2 2 4 2 3" xfId="5214"/>
    <cellStyle name="常规 2 3 2 2 2 4 2 4" xfId="5215"/>
    <cellStyle name="常规 2 3 2 2 2 4 3" xfId="5216"/>
    <cellStyle name="常规 2 3 2 2 2 4 4" xfId="5217"/>
    <cellStyle name="常规 2 3 2 2 2 5" xfId="5218"/>
    <cellStyle name="常规 2 3 2 2 2 5 2" xfId="5219"/>
    <cellStyle name="常规 2 3 2 2 2 5 2 2" xfId="5220"/>
    <cellStyle name="常规 2 3 2 2 2 5 2 3" xfId="5221"/>
    <cellStyle name="常规 2 3 2 2 2 5 3" xfId="5222"/>
    <cellStyle name="常规 2 3 2 2 2 5 4" xfId="5223"/>
    <cellStyle name="常规 2 3 2 2 2 6" xfId="5224"/>
    <cellStyle name="常规 2 3 2 2 2 7" xfId="5225"/>
    <cellStyle name="常规 2 3 2 2 2 8" xfId="5226"/>
    <cellStyle name="常规 2 3 2 2 3" xfId="5227"/>
    <cellStyle name="常规 2 3 2 2 3 2" xfId="5228"/>
    <cellStyle name="常规 2 3 2 2 3 2 2" xfId="5229"/>
    <cellStyle name="常规 2 3 2 2 3 2 2 2" xfId="5230"/>
    <cellStyle name="常规 2 3 2 2 3 2 2 2 2" xfId="5231"/>
    <cellStyle name="常规 2 3 2 2 3 2 2 2 2 2" xfId="5232"/>
    <cellStyle name="常规 2 3 2 2 3 2 2 2 2 3" xfId="5233"/>
    <cellStyle name="常规 2 3 2 2 3 2 2 2 3" xfId="5234"/>
    <cellStyle name="常规 2 3 2 2 3 2 2 2 4" xfId="5235"/>
    <cellStyle name="常规 2 3 2 2 3 2 2 3" xfId="5236"/>
    <cellStyle name="常规 2 3 2 2 3 2 2 4" xfId="5237"/>
    <cellStyle name="常规 2 3 2 2 3 2 3" xfId="5238"/>
    <cellStyle name="常规 2 3 2 2 3 2 3 2" xfId="5239"/>
    <cellStyle name="常规 2 3 2 2 3 2 3 2 2" xfId="5240"/>
    <cellStyle name="常规 2 3 2 2 3 2 3 2 3" xfId="5241"/>
    <cellStyle name="常规 2 3 2 2 3 2 3 3" xfId="5242"/>
    <cellStyle name="常规 2 3 2 2 3 2 3 4" xfId="5243"/>
    <cellStyle name="常规 2 3 2 2 3 2 4" xfId="5244"/>
    <cellStyle name="常规 2 3 2 2 3 2 5" xfId="5245"/>
    <cellStyle name="常规 2 3 2 2 3 3" xfId="5246"/>
    <cellStyle name="常规 2 3 2 2 3 3 2" xfId="5247"/>
    <cellStyle name="常规 2 3 2 2 3 3 2 2" xfId="5248"/>
    <cellStyle name="常规 2 3 2 2 3 3 2 2 2" xfId="5249"/>
    <cellStyle name="常规 2 3 2 2 3 3 2 2 3" xfId="5250"/>
    <cellStyle name="常规 2 3 2 2 3 3 2 3" xfId="5251"/>
    <cellStyle name="常规 2 3 2 2 3 3 2 4" xfId="5252"/>
    <cellStyle name="常规 2 3 2 2 3 3 3" xfId="5253"/>
    <cellStyle name="常规 2 3 2 2 3 3 4" xfId="5254"/>
    <cellStyle name="常规 2 3 2 2 3 4" xfId="5255"/>
    <cellStyle name="常规 2 3 2 2 3 4 2" xfId="5256"/>
    <cellStyle name="常规 2 3 2 2 3 4 2 2" xfId="5257"/>
    <cellStyle name="常规 2 3 2 2 3 4 2 3" xfId="5258"/>
    <cellStyle name="常规 2 3 2 2 3 4 3" xfId="5259"/>
    <cellStyle name="常规 2 3 2 2 3 4 4" xfId="5260"/>
    <cellStyle name="常规 2 3 2 2 3 5" xfId="5261"/>
    <cellStyle name="常规 2 3 2 2 3 6" xfId="5262"/>
    <cellStyle name="常规 2 3 2 2 4" xfId="5263"/>
    <cellStyle name="常规 2 3 2 2 4 2" xfId="5264"/>
    <cellStyle name="常规 2 3 2 2 4 2 2" xfId="5265"/>
    <cellStyle name="常规 2 3 2 2 4 2 2 2" xfId="5266"/>
    <cellStyle name="常规 2 3 2 2 4 2 2 2 2" xfId="5267"/>
    <cellStyle name="常规 2 3 2 2 4 2 2 2 3" xfId="5268"/>
    <cellStyle name="常规 2 3 2 2 4 2 2 3" xfId="5269"/>
    <cellStyle name="常规 2 3 2 2 4 2 2 4" xfId="5270"/>
    <cellStyle name="常规 2 3 2 2 4 2 3" xfId="5271"/>
    <cellStyle name="常规 2 3 2 2 4 2 4" xfId="5272"/>
    <cellStyle name="常规 2 3 2 2 4 3" xfId="5273"/>
    <cellStyle name="常规 2 3 2 2 4 3 2" xfId="5274"/>
    <cellStyle name="常规 2 3 2 2 4 3 2 2" xfId="5275"/>
    <cellStyle name="常规 2 3 2 2 4 3 2 3" xfId="5276"/>
    <cellStyle name="常规 2 3 2 2 4 3 3" xfId="5277"/>
    <cellStyle name="常规 2 3 2 2 4 3 4" xfId="5278"/>
    <cellStyle name="常规 2 3 2 2 4 4" xfId="5279"/>
    <cellStyle name="常规 2 3 2 2 4 5" xfId="5280"/>
    <cellStyle name="常规 2 3 2 2 5" xfId="5281"/>
    <cellStyle name="常规 2 3 2 2 5 2" xfId="5282"/>
    <cellStyle name="常规 2 3 2 2 5 2 2" xfId="5283"/>
    <cellStyle name="常规 2 3 2 2 5 2 2 2" xfId="5284"/>
    <cellStyle name="常规 2 3 2 2 5 2 2 3" xfId="5285"/>
    <cellStyle name="常规 2 3 2 2 5 2 3" xfId="5286"/>
    <cellStyle name="常规 2 3 2 2 5 2 4" xfId="5287"/>
    <cellStyle name="常规 2 3 2 2 5 3" xfId="5288"/>
    <cellStyle name="常规 2 3 2 2 5 4" xfId="5289"/>
    <cellStyle name="常规 2 3 2 2 6" xfId="5290"/>
    <cellStyle name="常规 2 3 2 2 6 2" xfId="5291"/>
    <cellStyle name="常规 2 3 2 2 6 2 2" xfId="5292"/>
    <cellStyle name="常规 2 3 2 2 6 2 3" xfId="5293"/>
    <cellStyle name="常规 2 3 2 2 6 3" xfId="5294"/>
    <cellStyle name="常规 2 3 2 2 6 4" xfId="5295"/>
    <cellStyle name="常规 2 3 2 2 7" xfId="5296"/>
    <cellStyle name="常规 2 3 2 2 7 2" xfId="5297"/>
    <cellStyle name="常规 2 3 2 2 8" xfId="5298"/>
    <cellStyle name="常规 2 3 2 2 9" xfId="5299"/>
    <cellStyle name="常规 2 3 2 3" xfId="5300"/>
    <cellStyle name="常规 2 3 2 3 2" xfId="5301"/>
    <cellStyle name="常规 2 3 2 3 2 2" xfId="5302"/>
    <cellStyle name="常规 2 3 2 3 2 2 2" xfId="5303"/>
    <cellStyle name="常规 2 3 2 3 2 2 2 2" xfId="5304"/>
    <cellStyle name="常规 2 3 2 3 2 2 2 2 2" xfId="5305"/>
    <cellStyle name="常规 2 3 2 3 2 2 2 2 2 2" xfId="5306"/>
    <cellStyle name="常规 2 3 2 3 2 2 2 2 2 3" xfId="5307"/>
    <cellStyle name="常规 2 3 2 3 2 2 2 2 3" xfId="5308"/>
    <cellStyle name="常规 2 3 2 3 2 2 2 2 4" xfId="5309"/>
    <cellStyle name="常规 2 3 2 3 2 2 2 3" xfId="5310"/>
    <cellStyle name="常规 2 3 2 3 2 2 2 4" xfId="5311"/>
    <cellStyle name="常规 2 3 2 3 2 2 3" xfId="5312"/>
    <cellStyle name="常规 2 3 2 3 2 2 3 2" xfId="5313"/>
    <cellStyle name="常规 2 3 2 3 2 2 3 2 2" xfId="5314"/>
    <cellStyle name="常规 2 3 2 3 2 2 3 2 3" xfId="5315"/>
    <cellStyle name="常规 2 3 2 3 2 2 3 3" xfId="5316"/>
    <cellStyle name="常规 2 3 2 3 2 2 3 4" xfId="5317"/>
    <cellStyle name="常规 2 3 2 3 2 2 4" xfId="5318"/>
    <cellStyle name="常规 2 3 2 3 2 2 5" xfId="5319"/>
    <cellStyle name="常规 2 3 2 3 2 3" xfId="5320"/>
    <cellStyle name="常规 2 3 2 3 2 3 2" xfId="5321"/>
    <cellStyle name="常规 2 3 2 3 2 3 2 2" xfId="5322"/>
    <cellStyle name="常规 2 3 2 3 2 3 2 2 2" xfId="5323"/>
    <cellStyle name="常规 2 3 2 3 2 3 2 2 3" xfId="5324"/>
    <cellStyle name="常规 2 3 2 3 2 3 2 3" xfId="5325"/>
    <cellStyle name="常规 2 3 2 3 2 3 2 4" xfId="5326"/>
    <cellStyle name="常规 2 3 2 3 2 3 3" xfId="5327"/>
    <cellStyle name="常规 2 3 2 3 2 3 4" xfId="5328"/>
    <cellStyle name="常规 2 3 2 3 2 4" xfId="5329"/>
    <cellStyle name="常规 2 3 2 3 2 4 2" xfId="5330"/>
    <cellStyle name="常规 2 3 2 3 2 4 2 2" xfId="5331"/>
    <cellStyle name="常规 2 3 2 3 2 4 2 3" xfId="5332"/>
    <cellStyle name="常规 2 3 2 3 2 4 3" xfId="5333"/>
    <cellStyle name="常规 2 3 2 3 2 4 4" xfId="5334"/>
    <cellStyle name="常规 2 3 2 3 2 5" xfId="5335"/>
    <cellStyle name="常规 2 3 2 3 2 6" xfId="5336"/>
    <cellStyle name="常规 2 3 2 3 3" xfId="5337"/>
    <cellStyle name="常规 2 3 2 3 3 2" xfId="5338"/>
    <cellStyle name="常规 2 3 2 3 3 2 2" xfId="5339"/>
    <cellStyle name="常规 2 3 2 3 3 2 2 2" xfId="5340"/>
    <cellStyle name="常规 2 3 2 3 3 2 2 2 2" xfId="5341"/>
    <cellStyle name="常规 2 3 2 3 3 2 2 2 3" xfId="5342"/>
    <cellStyle name="常规 2 3 2 3 3 2 2 3" xfId="5343"/>
    <cellStyle name="常规 2 3 2 3 3 2 2 4" xfId="5344"/>
    <cellStyle name="常规 2 3 2 3 3 2 3" xfId="5345"/>
    <cellStyle name="常规 2 3 2 3 3 2 4" xfId="5346"/>
    <cellStyle name="常规 2 3 2 3 3 3" xfId="5347"/>
    <cellStyle name="常规 2 3 2 3 3 3 2" xfId="5348"/>
    <cellStyle name="常规 2 3 2 3 3 3 2 2" xfId="5349"/>
    <cellStyle name="常规 2 3 2 3 3 3 2 3" xfId="5350"/>
    <cellStyle name="常规 2 3 2 3 3 3 3" xfId="5351"/>
    <cellStyle name="常规 2 3 2 3 3 3 4" xfId="5352"/>
    <cellStyle name="常规 2 3 2 3 3 4" xfId="5353"/>
    <cellStyle name="常规 2 3 2 3 3 5" xfId="5354"/>
    <cellStyle name="常规 2 3 2 3 4" xfId="5355"/>
    <cellStyle name="常规 2 3 2 3 4 2" xfId="5356"/>
    <cellStyle name="常规 2 3 2 3 4 2 2" xfId="5357"/>
    <cellStyle name="常规 2 3 2 3 4 2 2 2" xfId="5358"/>
    <cellStyle name="常规 2 3 2 3 4 2 2 3" xfId="5359"/>
    <cellStyle name="常规 2 3 2 3 4 2 3" xfId="5360"/>
    <cellStyle name="常规 2 3 2 3 4 2 4" xfId="5361"/>
    <cellStyle name="常规 2 3 2 3 4 3" xfId="5362"/>
    <cellStyle name="常规 2 3 2 3 4 4" xfId="5363"/>
    <cellStyle name="常规 2 3 2 3 5" xfId="5364"/>
    <cellStyle name="常规 2 3 2 3 5 2" xfId="5365"/>
    <cellStyle name="常规 2 3 2 3 5 2 2" xfId="5366"/>
    <cellStyle name="常规 2 3 2 3 5 2 3" xfId="5367"/>
    <cellStyle name="常规 2 3 2 3 5 3" xfId="5368"/>
    <cellStyle name="常规 2 3 2 3 5 4" xfId="5369"/>
    <cellStyle name="常规 2 3 2 3 6" xfId="5370"/>
    <cellStyle name="常规 2 3 2 3 6 2" xfId="5371"/>
    <cellStyle name="常规 2 3 2 3 7" xfId="5372"/>
    <cellStyle name="常规 2 3 2 3 8" xfId="5373"/>
    <cellStyle name="常规 2 3 2 4" xfId="5374"/>
    <cellStyle name="常规 2 3 2 4 2" xfId="5375"/>
    <cellStyle name="常规 2 3 2 4 2 2" xfId="5376"/>
    <cellStyle name="常规 2 3 2 4 2 2 2" xfId="5377"/>
    <cellStyle name="常规 2 3 2 4 2 2 2 2" xfId="5378"/>
    <cellStyle name="常规 2 3 2 4 2 2 2 2 2" xfId="5379"/>
    <cellStyle name="常规 2 3 2 4 2 2 2 2 3" xfId="5380"/>
    <cellStyle name="常规 2 3 2 4 2 2 2 3" xfId="5381"/>
    <cellStyle name="常规 2 3 2 4 2 2 2 4" xfId="5382"/>
    <cellStyle name="常规 2 3 2 4 2 2 3" xfId="5383"/>
    <cellStyle name="常规 2 3 2 4 2 2 4" xfId="5384"/>
    <cellStyle name="常规 2 3 2 4 2 3" xfId="5385"/>
    <cellStyle name="常规 2 3 2 4 2 3 2" xfId="5386"/>
    <cellStyle name="常规 2 3 2 4 2 3 2 2" xfId="5387"/>
    <cellStyle name="常规 2 3 2 4 2 3 2 3" xfId="5388"/>
    <cellStyle name="常规 2 3 2 4 2 3 3" xfId="5389"/>
    <cellStyle name="常规 2 3 2 4 2 3 4" xfId="5390"/>
    <cellStyle name="常规 2 3 2 4 2 4" xfId="5391"/>
    <cellStyle name="常规 2 3 2 4 2 5" xfId="5392"/>
    <cellStyle name="常规 2 3 2 4 3" xfId="5393"/>
    <cellStyle name="常规 2 3 2 4 3 2" xfId="5394"/>
    <cellStyle name="常规 2 3 2 4 3 2 2" xfId="5395"/>
    <cellStyle name="常规 2 3 2 4 3 2 2 2" xfId="5396"/>
    <cellStyle name="常规 2 3 2 4 3 2 2 3" xfId="5397"/>
    <cellStyle name="常规 2 3 2 4 3 2 3" xfId="5398"/>
    <cellStyle name="常规 2 3 2 4 3 2 4" xfId="5399"/>
    <cellStyle name="常规 2 3 2 4 3 3" xfId="5400"/>
    <cellStyle name="常规 2 3 2 4 3 4" xfId="5401"/>
    <cellStyle name="常规 2 3 2 4 4" xfId="5402"/>
    <cellStyle name="常规 2 3 2 4 4 2" xfId="5403"/>
    <cellStyle name="常规 2 3 2 4 4 2 2" xfId="5404"/>
    <cellStyle name="常规 2 3 2 4 4 2 3" xfId="5405"/>
    <cellStyle name="常规 2 3 2 4 4 3" xfId="5406"/>
    <cellStyle name="常规 2 3 2 4 4 4" xfId="5407"/>
    <cellStyle name="常规 2 3 2 4 5" xfId="5408"/>
    <cellStyle name="常规 2 3 2 4 6" xfId="5409"/>
    <cellStyle name="常规 2 3 2 5" xfId="5410"/>
    <cellStyle name="常规 2 3 2 5 2" xfId="5411"/>
    <cellStyle name="常规 2 3 2 5 2 2" xfId="5412"/>
    <cellStyle name="常规 2 3 2 5 2 2 2" xfId="5413"/>
    <cellStyle name="常规 2 3 2 5 2 2 2 2" xfId="5414"/>
    <cellStyle name="常规 2 3 2 5 2 2 2 3" xfId="5415"/>
    <cellStyle name="常规 2 3 2 5 2 2 3" xfId="5416"/>
    <cellStyle name="常规 2 3 2 5 2 2 4" xfId="5417"/>
    <cellStyle name="常规 2 3 2 5 2 3" xfId="5418"/>
    <cellStyle name="常规 2 3 2 5 2 4" xfId="5419"/>
    <cellStyle name="常规 2 3 2 5 3" xfId="5420"/>
    <cellStyle name="常规 2 3 2 5 3 2" xfId="5421"/>
    <cellStyle name="常规 2 3 2 5 3 2 2" xfId="5422"/>
    <cellStyle name="常规 2 3 2 5 3 2 3" xfId="5423"/>
    <cellStyle name="常规 2 3 2 5 3 3" xfId="5424"/>
    <cellStyle name="常规 2 3 2 5 3 4" xfId="5425"/>
    <cellStyle name="常规 2 3 2 5 4" xfId="5426"/>
    <cellStyle name="常规 2 3 2 5 5" xfId="5427"/>
    <cellStyle name="常规 2 3 2 6" xfId="5428"/>
    <cellStyle name="常规 2 3 2 6 2" xfId="5429"/>
    <cellStyle name="常规 2 3 2 6 2 2" xfId="5430"/>
    <cellStyle name="常规 2 3 2 6 2 2 2" xfId="5431"/>
    <cellStyle name="常规 2 3 2 6 2 2 3" xfId="5432"/>
    <cellStyle name="常规 2 3 2 6 2 3" xfId="5433"/>
    <cellStyle name="常规 2 3 2 6 2 4" xfId="5434"/>
    <cellStyle name="常规 2 3 2 6 3" xfId="5435"/>
    <cellStyle name="常规 2 3 2 6 4" xfId="5436"/>
    <cellStyle name="常规 2 3 2 7" xfId="5437"/>
    <cellStyle name="常规 2 3 2 7 2" xfId="5438"/>
    <cellStyle name="常规 2 3 2 7 2 2" xfId="5439"/>
    <cellStyle name="常规 2 3 2 7 2 3" xfId="5440"/>
    <cellStyle name="常规 2 3 2 7 3" xfId="5441"/>
    <cellStyle name="常规 2 3 2 7 4" xfId="5442"/>
    <cellStyle name="常规 2 3 2 8" xfId="5443"/>
    <cellStyle name="常规 2 3 2 8 2" xfId="5444"/>
    <cellStyle name="常规 2 3 2 9" xfId="5445"/>
    <cellStyle name="常规 2 3 3" xfId="5446"/>
    <cellStyle name="常规 2 3 3 10" xfId="5447"/>
    <cellStyle name="常规 2 3 3 2" xfId="5448"/>
    <cellStyle name="常规 2 3 3 2 2" xfId="5449"/>
    <cellStyle name="常规 2 3 3 2 2 2" xfId="5450"/>
    <cellStyle name="常规 2 3 3 2 2 2 2" xfId="5451"/>
    <cellStyle name="常规 2 3 3 2 2 2 2 2" xfId="5452"/>
    <cellStyle name="常规 2 3 3 2 2 2 2 2 2" xfId="5453"/>
    <cellStyle name="常规 2 3 3 2 2 2 2 2 2 2" xfId="5454"/>
    <cellStyle name="常规 2 3 3 2 2 2 2 2 2 3" xfId="5455"/>
    <cellStyle name="常规 2 3 3 2 2 2 2 2 3" xfId="5456"/>
    <cellStyle name="常规 2 3 3 2 2 2 2 2 4" xfId="5457"/>
    <cellStyle name="常规 2 3 3 2 2 2 2 3" xfId="5458"/>
    <cellStyle name="常规 2 3 3 2 2 2 2 4" xfId="5459"/>
    <cellStyle name="常规 2 3 3 2 2 2 3" xfId="5460"/>
    <cellStyle name="常规 2 3 3 2 2 2 3 2" xfId="5461"/>
    <cellStyle name="常规 2 3 3 2 2 2 3 2 2" xfId="5462"/>
    <cellStyle name="常规 2 3 3 2 2 2 3 2 3" xfId="5463"/>
    <cellStyle name="常规 2 3 3 2 2 2 3 3" xfId="5464"/>
    <cellStyle name="常规 2 3 3 2 2 2 3 4" xfId="5465"/>
    <cellStyle name="常规 2 3 3 2 2 2 4" xfId="5466"/>
    <cellStyle name="常规 2 3 3 2 2 2 5" xfId="5467"/>
    <cellStyle name="常规 2 3 3 2 2 3" xfId="5468"/>
    <cellStyle name="常规 2 3 3 2 2 3 2" xfId="5469"/>
    <cellStyle name="常规 2 3 3 2 2 3 2 2" xfId="5470"/>
    <cellStyle name="常规 2 3 3 2 2 3 2 2 2" xfId="5471"/>
    <cellStyle name="常规 2 3 3 2 2 3 2 2 3" xfId="5472"/>
    <cellStyle name="常规 2 3 3 2 2 3 2 3" xfId="5473"/>
    <cellStyle name="常规 2 3 3 2 2 3 2 4" xfId="5474"/>
    <cellStyle name="常规 2 3 3 2 2 3 3" xfId="5475"/>
    <cellStyle name="常规 2 3 3 2 2 3 4" xfId="5476"/>
    <cellStyle name="常规 2 3 3 2 2 4" xfId="5477"/>
    <cellStyle name="常规 2 3 3 2 2 4 2" xfId="5478"/>
    <cellStyle name="常规 2 3 3 2 2 4 2 2" xfId="5479"/>
    <cellStyle name="常规 2 3 3 2 2 4 2 3" xfId="5480"/>
    <cellStyle name="常规 2 3 3 2 2 4 3" xfId="5481"/>
    <cellStyle name="常规 2 3 3 2 2 4 4" xfId="5482"/>
    <cellStyle name="常规 2 3 3 2 2 5" xfId="5483"/>
    <cellStyle name="常规 2 3 3 2 2 6" xfId="5484"/>
    <cellStyle name="常规 2 3 3 2 2 7" xfId="5485"/>
    <cellStyle name="常规 2 3 3 2 3" xfId="5486"/>
    <cellStyle name="常规 2 3 3 2 3 2" xfId="5487"/>
    <cellStyle name="常规 2 3 3 2 3 2 2" xfId="5488"/>
    <cellStyle name="常规 2 3 3 2 3 2 2 2" xfId="5489"/>
    <cellStyle name="常规 2 3 3 2 3 2 2 2 2" xfId="5490"/>
    <cellStyle name="常规 2 3 3 2 3 2 2 2 3" xfId="5491"/>
    <cellStyle name="常规 2 3 3 2 3 2 2 3" xfId="5492"/>
    <cellStyle name="常规 2 3 3 2 3 2 2 4" xfId="5493"/>
    <cellStyle name="常规 2 3 3 2 3 2 3" xfId="5494"/>
    <cellStyle name="常规 2 3 3 2 3 2 4" xfId="5495"/>
    <cellStyle name="常规 2 3 3 2 3 3" xfId="5496"/>
    <cellStyle name="常规 2 3 3 2 3 3 2" xfId="5497"/>
    <cellStyle name="常规 2 3 3 2 3 3 2 2" xfId="5498"/>
    <cellStyle name="常规 2 3 3 2 3 3 2 3" xfId="5499"/>
    <cellStyle name="常规 2 3 3 2 3 3 3" xfId="5500"/>
    <cellStyle name="常规 2 3 3 2 3 3 4" xfId="5501"/>
    <cellStyle name="常规 2 3 3 2 3 4" xfId="5502"/>
    <cellStyle name="常规 2 3 3 2 3 5" xfId="5503"/>
    <cellStyle name="常规 2 3 3 2 4" xfId="5504"/>
    <cellStyle name="常规 2 3 3 2 4 2" xfId="5505"/>
    <cellStyle name="常规 2 3 3 2 4 2 2" xfId="5506"/>
    <cellStyle name="常规 2 3 3 2 4 2 2 2" xfId="5507"/>
    <cellStyle name="常规 2 3 3 2 4 2 2 3" xfId="5508"/>
    <cellStyle name="常规 2 3 3 2 4 2 3" xfId="5509"/>
    <cellStyle name="常规 2 3 3 2 4 2 4" xfId="5510"/>
    <cellStyle name="常规 2 3 3 2 4 3" xfId="5511"/>
    <cellStyle name="常规 2 3 3 2 4 4" xfId="5512"/>
    <cellStyle name="常规 2 3 3 2 5" xfId="5513"/>
    <cellStyle name="常规 2 3 3 2 5 2" xfId="5514"/>
    <cellStyle name="常规 2 3 3 2 5 2 2" xfId="5515"/>
    <cellStyle name="常规 2 3 3 2 5 2 3" xfId="5516"/>
    <cellStyle name="常规 2 3 3 2 5 3" xfId="5517"/>
    <cellStyle name="常规 2 3 3 2 5 4" xfId="5518"/>
    <cellStyle name="常规 2 3 3 2 6" xfId="5519"/>
    <cellStyle name="常规 2 3 3 2 7" xfId="5520"/>
    <cellStyle name="常规 2 3 3 2 8" xfId="5521"/>
    <cellStyle name="常规 2 3 3 3" xfId="5522"/>
    <cellStyle name="常规 2 3 3 3 2" xfId="5523"/>
    <cellStyle name="常规 2 3 3 3 2 2" xfId="5524"/>
    <cellStyle name="常规 2 3 3 3 2 2 2" xfId="5525"/>
    <cellStyle name="常规 2 3 3 3 2 2 2 2" xfId="5526"/>
    <cellStyle name="常规 2 3 3 3 2 2 2 2 2" xfId="5527"/>
    <cellStyle name="常规 2 3 3 3 2 2 2 2 3" xfId="5528"/>
    <cellStyle name="常规 2 3 3 3 2 2 2 3" xfId="5529"/>
    <cellStyle name="常规 2 3 3 3 2 2 2 4" xfId="5530"/>
    <cellStyle name="常规 2 3 3 3 2 2 3" xfId="5531"/>
    <cellStyle name="常规 2 3 3 3 2 2 4" xfId="5532"/>
    <cellStyle name="常规 2 3 3 3 2 3" xfId="5533"/>
    <cellStyle name="常规 2 3 3 3 2 3 2" xfId="5534"/>
    <cellStyle name="常规 2 3 3 3 2 3 2 2" xfId="5535"/>
    <cellStyle name="常规 2 3 3 3 2 3 2 3" xfId="5536"/>
    <cellStyle name="常规 2 3 3 3 2 3 3" xfId="5537"/>
    <cellStyle name="常规 2 3 3 3 2 3 4" xfId="5538"/>
    <cellStyle name="常规 2 3 3 3 2 4" xfId="5539"/>
    <cellStyle name="常规 2 3 3 3 2 5" xfId="5540"/>
    <cellStyle name="常规 2 3 3 3 3" xfId="5541"/>
    <cellStyle name="常规 2 3 3 3 3 2" xfId="5542"/>
    <cellStyle name="常规 2 3 3 3 3 2 2" xfId="5543"/>
    <cellStyle name="常规 2 3 3 3 3 2 2 2" xfId="5544"/>
    <cellStyle name="常规 2 3 3 3 3 2 2 3" xfId="5545"/>
    <cellStyle name="常规 2 3 3 3 3 2 3" xfId="5546"/>
    <cellStyle name="常规 2 3 3 3 3 2 4" xfId="5547"/>
    <cellStyle name="常规 2 3 3 3 3 3" xfId="5548"/>
    <cellStyle name="常规 2 3 3 3 3 4" xfId="5549"/>
    <cellStyle name="常规 2 3 3 3 4" xfId="5550"/>
    <cellStyle name="常规 2 3 3 3 4 2" xfId="5551"/>
    <cellStyle name="常规 2 3 3 3 4 2 2" xfId="5552"/>
    <cellStyle name="常规 2 3 3 3 4 2 3" xfId="5553"/>
    <cellStyle name="常规 2 3 3 3 4 3" xfId="5554"/>
    <cellStyle name="常规 2 3 3 3 4 4" xfId="5555"/>
    <cellStyle name="常规 2 3 3 3 5" xfId="5556"/>
    <cellStyle name="常规 2 3 3 3 6" xfId="5557"/>
    <cellStyle name="常规 2 3 3 3 7" xfId="5558"/>
    <cellStyle name="常规 2 3 3 4" xfId="5559"/>
    <cellStyle name="常规 2 3 3 4 2" xfId="5560"/>
    <cellStyle name="常规 2 3 3 4 2 2" xfId="5561"/>
    <cellStyle name="常规 2 3 3 4 2 2 2" xfId="5562"/>
    <cellStyle name="常规 2 3 3 4 2 2 2 2" xfId="5563"/>
    <cellStyle name="常规 2 3 3 4 2 2 2 3" xfId="5564"/>
    <cellStyle name="常规 2 3 3 4 2 2 3" xfId="5565"/>
    <cellStyle name="常规 2 3 3 4 2 2 4" xfId="5566"/>
    <cellStyle name="常规 2 3 3 4 2 3" xfId="5567"/>
    <cellStyle name="常规 2 3 3 4 2 4" xfId="5568"/>
    <cellStyle name="常规 2 3 3 4 3" xfId="5569"/>
    <cellStyle name="常规 2 3 3 4 3 2" xfId="5570"/>
    <cellStyle name="常规 2 3 3 4 3 2 2" xfId="5571"/>
    <cellStyle name="常规 2 3 3 4 3 2 3" xfId="5572"/>
    <cellStyle name="常规 2 3 3 4 3 3" xfId="5573"/>
    <cellStyle name="常规 2 3 3 4 3 4" xfId="5574"/>
    <cellStyle name="常规 2 3 3 4 4" xfId="5575"/>
    <cellStyle name="常规 2 3 3 4 5" xfId="5576"/>
    <cellStyle name="常规 2 3 3 5" xfId="5577"/>
    <cellStyle name="常规 2 3 3 5 2" xfId="5578"/>
    <cellStyle name="常规 2 3 3 5 2 2" xfId="5579"/>
    <cellStyle name="常规 2 3 3 5 2 2 2" xfId="5580"/>
    <cellStyle name="常规 2 3 3 5 2 2 3" xfId="5581"/>
    <cellStyle name="常规 2 3 3 5 2 3" xfId="5582"/>
    <cellStyle name="常规 2 3 3 5 2 4" xfId="5583"/>
    <cellStyle name="常规 2 3 3 5 3" xfId="5584"/>
    <cellStyle name="常规 2 3 3 5 4" xfId="5585"/>
    <cellStyle name="常规 2 3 3 6" xfId="5586"/>
    <cellStyle name="常规 2 3 3 6 2" xfId="5587"/>
    <cellStyle name="常规 2 3 3 6 2 2" xfId="5588"/>
    <cellStyle name="常规 2 3 3 6 2 3" xfId="5589"/>
    <cellStyle name="常规 2 3 3 6 3" xfId="5590"/>
    <cellStyle name="常规 2 3 3 6 4" xfId="5591"/>
    <cellStyle name="常规 2 3 3 7" xfId="5592"/>
    <cellStyle name="常规 2 3 3 7 2" xfId="5593"/>
    <cellStyle name="常规 2 3 3 8" xfId="5594"/>
    <cellStyle name="常规 2 3 3 9" xfId="5595"/>
    <cellStyle name="常规 2 3 4" xfId="5596"/>
    <cellStyle name="常规 2 3 4 2" xfId="5597"/>
    <cellStyle name="常规 2 3 4 2 2" xfId="5598"/>
    <cellStyle name="常规 2 3 4 2 2 2" xfId="5599"/>
    <cellStyle name="常规 2 3 4 2 2 2 2" xfId="5600"/>
    <cellStyle name="常规 2 3 4 2 2 2 2 2" xfId="5601"/>
    <cellStyle name="常规 2 3 4 2 2 2 2 2 2" xfId="5602"/>
    <cellStyle name="常规 2 3 4 2 2 2 2 2 3" xfId="5603"/>
    <cellStyle name="常规 2 3 4 2 2 2 2 3" xfId="5604"/>
    <cellStyle name="常规 2 3 4 2 2 2 2 4" xfId="5605"/>
    <cellStyle name="常规 2 3 4 2 2 2 3" xfId="5606"/>
    <cellStyle name="常规 2 3 4 2 2 2 4" xfId="5607"/>
    <cellStyle name="常规 2 3 4 2 2 3" xfId="5608"/>
    <cellStyle name="常规 2 3 4 2 2 3 2" xfId="5609"/>
    <cellStyle name="常规 2 3 4 2 2 3 2 2" xfId="5610"/>
    <cellStyle name="常规 2 3 4 2 2 3 2 3" xfId="5611"/>
    <cellStyle name="常规 2 3 4 2 2 3 3" xfId="5612"/>
    <cellStyle name="常规 2 3 4 2 2 3 4" xfId="5613"/>
    <cellStyle name="常规 2 3 4 2 2 4" xfId="5614"/>
    <cellStyle name="常规 2 3 4 2 2 5" xfId="5615"/>
    <cellStyle name="常规 2 3 4 2 3" xfId="5616"/>
    <cellStyle name="常规 2 3 4 2 3 2" xfId="5617"/>
    <cellStyle name="常规 2 3 4 2 3 2 2" xfId="5618"/>
    <cellStyle name="常规 2 3 4 2 3 2 2 2" xfId="5619"/>
    <cellStyle name="常规 2 3 4 2 3 2 2 3" xfId="5620"/>
    <cellStyle name="常规 2 3 4 2 3 2 3" xfId="5621"/>
    <cellStyle name="常规 2 3 4 2 3 2 4" xfId="5622"/>
    <cellStyle name="常规 2 3 4 2 3 3" xfId="5623"/>
    <cellStyle name="常规 2 3 4 2 3 4" xfId="5624"/>
    <cellStyle name="常规 2 3 4 2 4" xfId="5625"/>
    <cellStyle name="常规 2 3 4 2 4 2" xfId="5626"/>
    <cellStyle name="常规 2 3 4 2 4 2 2" xfId="5627"/>
    <cellStyle name="常规 2 3 4 2 4 2 3" xfId="5628"/>
    <cellStyle name="常规 2 3 4 2 4 3" xfId="5629"/>
    <cellStyle name="常规 2 3 4 2 4 4" xfId="5630"/>
    <cellStyle name="常规 2 3 4 2 5" xfId="5631"/>
    <cellStyle name="常规 2 3 4 2 6" xfId="5632"/>
    <cellStyle name="常规 2 3 4 2 7" xfId="5633"/>
    <cellStyle name="常规 2 3 4 3" xfId="5634"/>
    <cellStyle name="常规 2 3 4 3 2" xfId="5635"/>
    <cellStyle name="常规 2 3 4 3 2 2" xfId="5636"/>
    <cellStyle name="常规 2 3 4 3 2 2 2" xfId="5637"/>
    <cellStyle name="常规 2 3 4 3 2 2 2 2" xfId="5638"/>
    <cellStyle name="常规 2 3 4 3 2 2 2 3" xfId="5639"/>
    <cellStyle name="常规 2 3 4 3 2 2 3" xfId="5640"/>
    <cellStyle name="常规 2 3 4 3 2 2 4" xfId="5641"/>
    <cellStyle name="常规 2 3 4 3 2 3" xfId="5642"/>
    <cellStyle name="常规 2 3 4 3 2 4" xfId="5643"/>
    <cellStyle name="常规 2 3 4 3 3" xfId="5644"/>
    <cellStyle name="常规 2 3 4 3 3 2" xfId="5645"/>
    <cellStyle name="常规 2 3 4 3 3 2 2" xfId="5646"/>
    <cellStyle name="常规 2 3 4 3 3 2 3" xfId="5647"/>
    <cellStyle name="常规 2 3 4 3 3 3" xfId="5648"/>
    <cellStyle name="常规 2 3 4 3 3 4" xfId="5649"/>
    <cellStyle name="常规 2 3 4 3 4" xfId="5650"/>
    <cellStyle name="常规 2 3 4 3 5" xfId="5651"/>
    <cellStyle name="常规 2 3 4 4" xfId="5652"/>
    <cellStyle name="常规 2 3 4 4 2" xfId="5653"/>
    <cellStyle name="常规 2 3 4 4 2 2" xfId="5654"/>
    <cellStyle name="常规 2 3 4 4 2 2 2" xfId="5655"/>
    <cellStyle name="常规 2 3 4 4 2 2 3" xfId="5656"/>
    <cellStyle name="常规 2 3 4 4 2 3" xfId="5657"/>
    <cellStyle name="常规 2 3 4 4 2 4" xfId="5658"/>
    <cellStyle name="常规 2 3 4 4 3" xfId="5659"/>
    <cellStyle name="常规 2 3 4 4 4" xfId="5660"/>
    <cellStyle name="常规 2 3 4 5" xfId="5661"/>
    <cellStyle name="常规 2 3 4 5 2" xfId="5662"/>
    <cellStyle name="常规 2 3 4 5 2 2" xfId="5663"/>
    <cellStyle name="常规 2 3 4 5 2 3" xfId="5664"/>
    <cellStyle name="常规 2 3 4 5 3" xfId="5665"/>
    <cellStyle name="常规 2 3 4 5 4" xfId="5666"/>
    <cellStyle name="常规 2 3 4 6" xfId="5667"/>
    <cellStyle name="常规 2 3 4 7" xfId="5668"/>
    <cellStyle name="常规 2 3 4 8" xfId="5669"/>
    <cellStyle name="常规 2 3 5" xfId="5670"/>
    <cellStyle name="常规 2 3 5 2" xfId="5671"/>
    <cellStyle name="常规 2 3 5 2 2" xfId="5672"/>
    <cellStyle name="常规 2 3 5 2 2 2" xfId="5673"/>
    <cellStyle name="常规 2 3 5 2 2 2 2" xfId="5674"/>
    <cellStyle name="常规 2 3 5 2 2 2 2 2" xfId="5675"/>
    <cellStyle name="常规 2 3 5 2 2 2 2 3" xfId="5676"/>
    <cellStyle name="常规 2 3 5 2 2 2 3" xfId="5677"/>
    <cellStyle name="常规 2 3 5 2 2 2 4" xfId="5678"/>
    <cellStyle name="常规 2 3 5 2 2 3" xfId="5679"/>
    <cellStyle name="常规 2 3 5 2 2 4" xfId="5680"/>
    <cellStyle name="常规 2 3 5 2 3" xfId="5681"/>
    <cellStyle name="常规 2 3 5 2 3 2" xfId="5682"/>
    <cellStyle name="常规 2 3 5 2 3 2 2" xfId="5683"/>
    <cellStyle name="常规 2 3 5 2 3 2 3" xfId="5684"/>
    <cellStyle name="常规 2 3 5 2 3 3" xfId="5685"/>
    <cellStyle name="常规 2 3 5 2 3 4" xfId="5686"/>
    <cellStyle name="常规 2 3 5 2 4" xfId="5687"/>
    <cellStyle name="常规 2 3 5 2 5" xfId="5688"/>
    <cellStyle name="常规 2 3 5 3" xfId="5689"/>
    <cellStyle name="常规 2 3 5 3 2" xfId="5690"/>
    <cellStyle name="常规 2 3 5 3 2 2" xfId="5691"/>
    <cellStyle name="常规 2 3 5 3 2 2 2" xfId="5692"/>
    <cellStyle name="常规 2 3 5 3 2 2 3" xfId="5693"/>
    <cellStyle name="常规 2 3 5 3 2 3" xfId="5694"/>
    <cellStyle name="常规 2 3 5 3 2 4" xfId="5695"/>
    <cellStyle name="常规 2 3 5 3 3" xfId="5696"/>
    <cellStyle name="常规 2 3 5 3 4" xfId="5697"/>
    <cellStyle name="常规 2 3 5 4" xfId="5698"/>
    <cellStyle name="常规 2 3 5 4 2" xfId="5699"/>
    <cellStyle name="常规 2 3 5 4 2 2" xfId="5700"/>
    <cellStyle name="常规 2 3 5 4 2 3" xfId="5701"/>
    <cellStyle name="常规 2 3 5 4 3" xfId="5702"/>
    <cellStyle name="常规 2 3 5 4 4" xfId="5703"/>
    <cellStyle name="常规 2 3 5 5" xfId="5704"/>
    <cellStyle name="常规 2 3 5 6" xfId="5705"/>
    <cellStyle name="常规 2 3 5 7" xfId="5706"/>
    <cellStyle name="常规 2 3 6" xfId="5707"/>
    <cellStyle name="常规 2 3 6 2" xfId="5708"/>
    <cellStyle name="常规 2 3 6 2 2" xfId="5709"/>
    <cellStyle name="常规 2 3 6 2 2 2" xfId="5710"/>
    <cellStyle name="常规 2 3 6 2 2 2 2" xfId="5711"/>
    <cellStyle name="常规 2 3 6 2 2 2 3" xfId="5712"/>
    <cellStyle name="常规 2 3 6 2 2 3" xfId="5713"/>
    <cellStyle name="常规 2 3 6 2 2 4" xfId="5714"/>
    <cellStyle name="常规 2 3 6 2 3" xfId="5715"/>
    <cellStyle name="常规 2 3 6 2 4" xfId="5716"/>
    <cellStyle name="常规 2 3 6 3" xfId="5717"/>
    <cellStyle name="常规 2 3 6 3 2" xfId="5718"/>
    <cellStyle name="常规 2 3 6 3 2 2" xfId="5719"/>
    <cellStyle name="常规 2 3 6 3 2 3" xfId="5720"/>
    <cellStyle name="常规 2 3 6 3 3" xfId="5721"/>
    <cellStyle name="常规 2 3 6 3 4" xfId="5722"/>
    <cellStyle name="常规 2 3 6 4" xfId="5723"/>
    <cellStyle name="常规 2 3 6 5" xfId="5724"/>
    <cellStyle name="常规 2 3 7" xfId="5725"/>
    <cellStyle name="常规 2 3 7 2" xfId="5726"/>
    <cellStyle name="常规 2 3 7 2 2" xfId="5727"/>
    <cellStyle name="常规 2 3 7 2 2 2" xfId="5728"/>
    <cellStyle name="常规 2 3 7 2 2 3" xfId="5729"/>
    <cellStyle name="常规 2 3 7 2 3" xfId="5730"/>
    <cellStyle name="常规 2 3 7 2 4" xfId="5731"/>
    <cellStyle name="常规 2 3 7 3" xfId="5732"/>
    <cellStyle name="常规 2 3 7 4" xfId="5733"/>
    <cellStyle name="常规 2 3 8" xfId="5734"/>
    <cellStyle name="常规 2 3 8 2" xfId="5735"/>
    <cellStyle name="常规 2 3 8 2 2" xfId="5736"/>
    <cellStyle name="常规 2 3 8 2 3" xfId="5737"/>
    <cellStyle name="常规 2 3 8 3" xfId="5738"/>
    <cellStyle name="常规 2 3 8 4" xfId="5739"/>
    <cellStyle name="常规 2 3 9" xfId="5740"/>
    <cellStyle name="常规 2 3 9 2" xfId="5741"/>
    <cellStyle name="常规 2 4" xfId="5742"/>
    <cellStyle name="常规 2 4 10" xfId="5743"/>
    <cellStyle name="常规 2 4 11" xfId="5744"/>
    <cellStyle name="常规 2 4 2" xfId="5745"/>
    <cellStyle name="常规 2 4 2 10" xfId="5746"/>
    <cellStyle name="常规 2 4 2 11" xfId="5747"/>
    <cellStyle name="常规 2 4 2 2" xfId="5748"/>
    <cellStyle name="常规 2 4 2 2 2" xfId="5749"/>
    <cellStyle name="常规 2 4 2 2 2 2" xfId="5750"/>
    <cellStyle name="常规 2 4 2 2 2 2 2" xfId="5751"/>
    <cellStyle name="常规 2 4 2 2 2 2 2 2" xfId="5752"/>
    <cellStyle name="常规 2 4 2 2 2 2 2 2 2" xfId="5753"/>
    <cellStyle name="常规 2 4 2 2 2 2 2 2 2 2" xfId="5754"/>
    <cellStyle name="常规 2 4 2 2 2 2 2 2 2 3" xfId="5755"/>
    <cellStyle name="常规 2 4 2 2 2 2 2 2 3" xfId="5756"/>
    <cellStyle name="常规 2 4 2 2 2 2 2 2 4" xfId="5757"/>
    <cellStyle name="常规 2 4 2 2 2 2 2 3" xfId="5758"/>
    <cellStyle name="常规 2 4 2 2 2 2 2 4" xfId="5759"/>
    <cellStyle name="常规 2 4 2 2 2 2 3" xfId="5760"/>
    <cellStyle name="常规 2 4 2 2 2 2 3 2" xfId="5761"/>
    <cellStyle name="常规 2 4 2 2 2 2 3 2 2" xfId="5762"/>
    <cellStyle name="常规 2 4 2 2 2 2 3 2 3" xfId="5763"/>
    <cellStyle name="常规 2 4 2 2 2 2 3 3" xfId="5764"/>
    <cellStyle name="常规 2 4 2 2 2 2 3 4" xfId="5765"/>
    <cellStyle name="常规 2 4 2 2 2 2 4" xfId="5766"/>
    <cellStyle name="常规 2 4 2 2 2 2 5" xfId="5767"/>
    <cellStyle name="常规 2 4 2 2 2 3" xfId="5768"/>
    <cellStyle name="常规 2 4 2 2 2 3 2" xfId="5769"/>
    <cellStyle name="常规 2 4 2 2 2 3 2 2" xfId="5770"/>
    <cellStyle name="常规 2 4 2 2 2 3 2 2 2" xfId="5771"/>
    <cellStyle name="常规 2 4 2 2 2 3 2 2 3" xfId="5772"/>
    <cellStyle name="常规 2 4 2 2 2 3 2 3" xfId="5773"/>
    <cellStyle name="常规 2 4 2 2 2 3 2 4" xfId="5774"/>
    <cellStyle name="常规 2 4 2 2 2 3 3" xfId="5775"/>
    <cellStyle name="常规 2 4 2 2 2 3 4" xfId="5776"/>
    <cellStyle name="常规 2 4 2 2 2 4" xfId="5777"/>
    <cellStyle name="常规 2 4 2 2 2 4 2" xfId="5778"/>
    <cellStyle name="常规 2 4 2 2 2 4 2 2" xfId="5779"/>
    <cellStyle name="常规 2 4 2 2 2 4 2 3" xfId="5780"/>
    <cellStyle name="常规 2 4 2 2 2 4 3" xfId="5781"/>
    <cellStyle name="常规 2 4 2 2 2 4 4" xfId="5782"/>
    <cellStyle name="常规 2 4 2 2 2 5" xfId="5783"/>
    <cellStyle name="常规 2 4 2 2 2 6" xfId="5784"/>
    <cellStyle name="常规 2 4 2 2 2 7" xfId="5785"/>
    <cellStyle name="常规 2 4 2 2 3" xfId="5786"/>
    <cellStyle name="常规 2 4 2 2 3 2" xfId="5787"/>
    <cellStyle name="常规 2 4 2 2 3 2 2" xfId="5788"/>
    <cellStyle name="常规 2 4 2 2 3 2 2 2" xfId="5789"/>
    <cellStyle name="常规 2 4 2 2 3 2 2 2 2" xfId="5790"/>
    <cellStyle name="常规 2 4 2 2 3 2 2 2 3" xfId="5791"/>
    <cellStyle name="常规 2 4 2 2 3 2 2 3" xfId="5792"/>
    <cellStyle name="常规 2 4 2 2 3 2 2 4" xfId="5793"/>
    <cellStyle name="常规 2 4 2 2 3 2 3" xfId="5794"/>
    <cellStyle name="常规 2 4 2 2 3 2 4" xfId="5795"/>
    <cellStyle name="常规 2 4 2 2 3 3" xfId="5796"/>
    <cellStyle name="常规 2 4 2 2 3 3 2" xfId="5797"/>
    <cellStyle name="常规 2 4 2 2 3 3 2 2" xfId="5798"/>
    <cellStyle name="常规 2 4 2 2 3 3 2 3" xfId="5799"/>
    <cellStyle name="常规 2 4 2 2 3 3 3" xfId="5800"/>
    <cellStyle name="常规 2 4 2 2 3 3 4" xfId="5801"/>
    <cellStyle name="常规 2 4 2 2 3 4" xfId="5802"/>
    <cellStyle name="常规 2 4 2 2 3 5" xfId="5803"/>
    <cellStyle name="常规 2 4 2 2 4" xfId="5804"/>
    <cellStyle name="常规 2 4 2 2 4 2" xfId="5805"/>
    <cellStyle name="常规 2 4 2 2 4 2 2" xfId="5806"/>
    <cellStyle name="常规 2 4 2 2 4 2 2 2" xfId="5807"/>
    <cellStyle name="常规 2 4 2 2 4 2 2 3" xfId="5808"/>
    <cellStyle name="常规 2 4 2 2 4 2 3" xfId="5809"/>
    <cellStyle name="常规 2 4 2 2 4 2 4" xfId="5810"/>
    <cellStyle name="常规 2 4 2 2 4 3" xfId="5811"/>
    <cellStyle name="常规 2 4 2 2 4 4" xfId="5812"/>
    <cellStyle name="常规 2 4 2 2 5" xfId="5813"/>
    <cellStyle name="常规 2 4 2 2 5 2" xfId="5814"/>
    <cellStyle name="常规 2 4 2 2 5 2 2" xfId="5815"/>
    <cellStyle name="常规 2 4 2 2 5 2 3" xfId="5816"/>
    <cellStyle name="常规 2 4 2 2 5 3" xfId="5817"/>
    <cellStyle name="常规 2 4 2 2 5 4" xfId="5818"/>
    <cellStyle name="常规 2 4 2 2 6" xfId="5819"/>
    <cellStyle name="常规 2 4 2 2 6 2" xfId="5820"/>
    <cellStyle name="常规 2 4 2 2 7" xfId="5821"/>
    <cellStyle name="常规 2 4 2 2 8" xfId="5822"/>
    <cellStyle name="常规 2 4 2 2 9" xfId="5823"/>
    <cellStyle name="常规 2 4 2 3" xfId="5824"/>
    <cellStyle name="常规 2 4 2 3 2" xfId="5825"/>
    <cellStyle name="常规 2 4 2 3 2 2" xfId="5826"/>
    <cellStyle name="常规 2 4 2 3 2 2 2" xfId="5827"/>
    <cellStyle name="常规 2 4 2 3 2 2 2 2" xfId="5828"/>
    <cellStyle name="常规 2 4 2 3 2 2 2 2 2" xfId="5829"/>
    <cellStyle name="常规 2 4 2 3 2 2 2 2 3" xfId="5830"/>
    <cellStyle name="常规 2 4 2 3 2 2 2 3" xfId="5831"/>
    <cellStyle name="常规 2 4 2 3 2 2 2 4" xfId="5832"/>
    <cellStyle name="常规 2 4 2 3 2 2 3" xfId="5833"/>
    <cellStyle name="常规 2 4 2 3 2 2 4" xfId="5834"/>
    <cellStyle name="常规 2 4 2 3 2 3" xfId="5835"/>
    <cellStyle name="常规 2 4 2 3 2 3 2" xfId="5836"/>
    <cellStyle name="常规 2 4 2 3 2 3 2 2" xfId="5837"/>
    <cellStyle name="常规 2 4 2 3 2 3 2 3" xfId="5838"/>
    <cellStyle name="常规 2 4 2 3 2 3 3" xfId="5839"/>
    <cellStyle name="常规 2 4 2 3 2 3 4" xfId="5840"/>
    <cellStyle name="常规 2 4 2 3 2 4" xfId="5841"/>
    <cellStyle name="常规 2 4 2 3 2 5" xfId="5842"/>
    <cellStyle name="常规 2 4 2 3 3" xfId="5843"/>
    <cellStyle name="常规 2 4 2 3 3 2" xfId="5844"/>
    <cellStyle name="常规 2 4 2 3 3 2 2" xfId="5845"/>
    <cellStyle name="常规 2 4 2 3 3 2 2 2" xfId="5846"/>
    <cellStyle name="常规 2 4 2 3 3 2 2 3" xfId="5847"/>
    <cellStyle name="常规 2 4 2 3 3 2 3" xfId="5848"/>
    <cellStyle name="常规 2 4 2 3 3 2 4" xfId="5849"/>
    <cellStyle name="常规 2 4 2 3 3 3" xfId="5850"/>
    <cellStyle name="常规 2 4 2 3 3 4" xfId="5851"/>
    <cellStyle name="常规 2 4 2 3 4" xfId="5852"/>
    <cellStyle name="常规 2 4 2 3 4 2" xfId="5853"/>
    <cellStyle name="常规 2 4 2 3 4 2 2" xfId="5854"/>
    <cellStyle name="常规 2 4 2 3 4 2 3" xfId="5855"/>
    <cellStyle name="常规 2 4 2 3 4 3" xfId="5856"/>
    <cellStyle name="常规 2 4 2 3 4 4" xfId="5857"/>
    <cellStyle name="常规 2 4 2 3 5" xfId="5858"/>
    <cellStyle name="常规 2 4 2 3 6" xfId="5859"/>
    <cellStyle name="常规 2 4 2 3 7" xfId="5860"/>
    <cellStyle name="常规 2 4 2 4" xfId="5861"/>
    <cellStyle name="常规 2 4 2 4 2" xfId="5862"/>
    <cellStyle name="常规 2 4 2 4 2 2" xfId="5863"/>
    <cellStyle name="常规 2 4 2 4 2 2 2" xfId="5864"/>
    <cellStyle name="常规 2 4 2 4 2 2 2 2" xfId="5865"/>
    <cellStyle name="常规 2 4 2 4 2 2 2 3" xfId="5866"/>
    <cellStyle name="常规 2 4 2 4 2 2 3" xfId="5867"/>
    <cellStyle name="常规 2 4 2 4 2 2 4" xfId="5868"/>
    <cellStyle name="常规 2 4 2 4 2 3" xfId="5869"/>
    <cellStyle name="常规 2 4 2 4 2 4" xfId="5870"/>
    <cellStyle name="常规 2 4 2 4 3" xfId="5871"/>
    <cellStyle name="常规 2 4 2 4 3 2" xfId="5872"/>
    <cellStyle name="常规 2 4 2 4 3 2 2" xfId="5873"/>
    <cellStyle name="常规 2 4 2 4 3 2 3" xfId="5874"/>
    <cellStyle name="常规 2 4 2 4 3 3" xfId="5875"/>
    <cellStyle name="常规 2 4 2 4 3 4" xfId="5876"/>
    <cellStyle name="常规 2 4 2 4 4" xfId="5877"/>
    <cellStyle name="常规 2 4 2 4 5" xfId="5878"/>
    <cellStyle name="常规 2 4 2 5" xfId="5879"/>
    <cellStyle name="常规 2 4 2 5 2" xfId="5880"/>
    <cellStyle name="常规 2 4 2 5 2 2" xfId="5881"/>
    <cellStyle name="常规 2 4 2 5 2 2 2" xfId="5882"/>
    <cellStyle name="常规 2 4 2 5 2 2 3" xfId="5883"/>
    <cellStyle name="常规 2 4 2 5 2 3" xfId="5884"/>
    <cellStyle name="常规 2 4 2 5 2 4" xfId="5885"/>
    <cellStyle name="常规 2 4 2 5 3" xfId="5886"/>
    <cellStyle name="常规 2 4 2 5 4" xfId="5887"/>
    <cellStyle name="常规 2 4 2 6" xfId="5888"/>
    <cellStyle name="常规 2 4 2 6 2" xfId="5889"/>
    <cellStyle name="常规 2 4 2 6 2 2" xfId="5890"/>
    <cellStyle name="常规 2 4 2 6 2 3" xfId="5891"/>
    <cellStyle name="常规 2 4 2 6 3" xfId="5892"/>
    <cellStyle name="常规 2 4 2 6 4" xfId="5893"/>
    <cellStyle name="常规 2 4 2 7" xfId="5894"/>
    <cellStyle name="常规 2 4 2 7 2" xfId="5895"/>
    <cellStyle name="常规 2 4 2 8" xfId="5896"/>
    <cellStyle name="常规 2 4 2 9" xfId="5897"/>
    <cellStyle name="常规 2 4 3" xfId="5898"/>
    <cellStyle name="常规 2 4 3 2" xfId="5899"/>
    <cellStyle name="常规 2 4 3 2 2" xfId="5900"/>
    <cellStyle name="常规 2 4 3 2 2 2" xfId="5901"/>
    <cellStyle name="常规 2 4 3 2 2 2 2" xfId="5902"/>
    <cellStyle name="常规 2 4 3 2 2 2 2 2" xfId="5903"/>
    <cellStyle name="常规 2 4 3 2 2 2 2 2 2" xfId="5904"/>
    <cellStyle name="常规 2 4 3 2 2 2 2 2 3" xfId="5905"/>
    <cellStyle name="常规 2 4 3 2 2 2 2 3" xfId="5906"/>
    <cellStyle name="常规 2 4 3 2 2 2 2 4" xfId="5907"/>
    <cellStyle name="常规 2 4 3 2 2 2 3" xfId="5908"/>
    <cellStyle name="常规 2 4 3 2 2 2 4" xfId="5909"/>
    <cellStyle name="常规 2 4 3 2 2 3" xfId="5910"/>
    <cellStyle name="常规 2 4 3 2 2 3 2" xfId="5911"/>
    <cellStyle name="常规 2 4 3 2 2 3 2 2" xfId="5912"/>
    <cellStyle name="常规 2 4 3 2 2 3 2 3" xfId="5913"/>
    <cellStyle name="常规 2 4 3 2 2 3 3" xfId="5914"/>
    <cellStyle name="常规 2 4 3 2 2 3 4" xfId="5915"/>
    <cellStyle name="常规 2 4 3 2 2 4" xfId="5916"/>
    <cellStyle name="常规 2 4 3 2 2 5" xfId="5917"/>
    <cellStyle name="常规 2 4 3 2 3" xfId="5918"/>
    <cellStyle name="常规 2 4 3 2 3 2" xfId="5919"/>
    <cellStyle name="常规 2 4 3 2 3 2 2" xfId="5920"/>
    <cellStyle name="常规 2 4 3 2 3 2 2 2" xfId="5921"/>
    <cellStyle name="常规 2 4 3 2 3 2 2 3" xfId="5922"/>
    <cellStyle name="常规 2 4 3 2 3 2 3" xfId="5923"/>
    <cellStyle name="常规 2 4 3 2 3 2 4" xfId="5924"/>
    <cellStyle name="常规 2 4 3 2 3 3" xfId="5925"/>
    <cellStyle name="常规 2 4 3 2 3 4" xfId="5926"/>
    <cellStyle name="常规 2 4 3 2 4" xfId="5927"/>
    <cellStyle name="常规 2 4 3 2 4 2" xfId="5928"/>
    <cellStyle name="常规 2 4 3 2 4 2 2" xfId="5929"/>
    <cellStyle name="常规 2 4 3 2 4 2 3" xfId="5930"/>
    <cellStyle name="常规 2 4 3 2 4 3" xfId="5931"/>
    <cellStyle name="常规 2 4 3 2 4 4" xfId="5932"/>
    <cellStyle name="常规 2 4 3 2 5" xfId="5933"/>
    <cellStyle name="常规 2 4 3 2 6" xfId="5934"/>
    <cellStyle name="常规 2 4 3 3" xfId="5935"/>
    <cellStyle name="常规 2 4 3 3 2" xfId="5936"/>
    <cellStyle name="常规 2 4 3 3 2 2" xfId="5937"/>
    <cellStyle name="常规 2 4 3 3 2 2 2" xfId="5938"/>
    <cellStyle name="常规 2 4 3 3 2 2 2 2" xfId="5939"/>
    <cellStyle name="常规 2 4 3 3 2 2 2 3" xfId="5940"/>
    <cellStyle name="常规 2 4 3 3 2 2 3" xfId="5941"/>
    <cellStyle name="常规 2 4 3 3 2 2 4" xfId="5942"/>
    <cellStyle name="常规 2 4 3 3 2 3" xfId="5943"/>
    <cellStyle name="常规 2 4 3 3 2 4" xfId="5944"/>
    <cellStyle name="常规 2 4 3 3 3" xfId="5945"/>
    <cellStyle name="常规 2 4 3 3 3 2" xfId="5946"/>
    <cellStyle name="常规 2 4 3 3 3 2 2" xfId="5947"/>
    <cellStyle name="常规 2 4 3 3 3 2 3" xfId="5948"/>
    <cellStyle name="常规 2 4 3 3 3 3" xfId="5949"/>
    <cellStyle name="常规 2 4 3 3 3 4" xfId="5950"/>
    <cellStyle name="常规 2 4 3 3 4" xfId="5951"/>
    <cellStyle name="常规 2 4 3 3 5" xfId="5952"/>
    <cellStyle name="常规 2 4 3 4" xfId="5953"/>
    <cellStyle name="常规 2 4 3 4 2" xfId="5954"/>
    <cellStyle name="常规 2 4 3 4 2 2" xfId="5955"/>
    <cellStyle name="常规 2 4 3 4 2 2 2" xfId="5956"/>
    <cellStyle name="常规 2 4 3 4 2 2 3" xfId="5957"/>
    <cellStyle name="常规 2 4 3 4 2 3" xfId="5958"/>
    <cellStyle name="常规 2 4 3 4 2 4" xfId="5959"/>
    <cellStyle name="常规 2 4 3 4 3" xfId="5960"/>
    <cellStyle name="常规 2 4 3 4 4" xfId="5961"/>
    <cellStyle name="常规 2 4 3 5" xfId="5962"/>
    <cellStyle name="常规 2 4 3 5 2" xfId="5963"/>
    <cellStyle name="常规 2 4 3 5 2 2" xfId="5964"/>
    <cellStyle name="常规 2 4 3 5 2 3" xfId="5965"/>
    <cellStyle name="常规 2 4 3 5 3" xfId="5966"/>
    <cellStyle name="常规 2 4 3 5 4" xfId="5967"/>
    <cellStyle name="常规 2 4 3 6" xfId="5968"/>
    <cellStyle name="常规 2 4 3 6 2" xfId="5969"/>
    <cellStyle name="常规 2 4 3 7" xfId="5970"/>
    <cellStyle name="常规 2 4 3 8" xfId="5971"/>
    <cellStyle name="常规 2 4 3 9" xfId="5972"/>
    <cellStyle name="常规 2 4 4" xfId="5973"/>
    <cellStyle name="常规 2 4 4 2" xfId="5974"/>
    <cellStyle name="常规 2 4 4 2 2" xfId="5975"/>
    <cellStyle name="常规 2 4 4 2 2 2" xfId="5976"/>
    <cellStyle name="常规 2 4 4 2 2 2 2" xfId="5977"/>
    <cellStyle name="常规 2 4 4 2 2 2 2 2" xfId="5978"/>
    <cellStyle name="常规 2 4 4 2 2 2 2 3" xfId="5979"/>
    <cellStyle name="常规 2 4 4 2 2 2 3" xfId="5980"/>
    <cellStyle name="常规 2 4 4 2 2 2 4" xfId="5981"/>
    <cellStyle name="常规 2 4 4 2 2 3" xfId="5982"/>
    <cellStyle name="常规 2 4 4 2 2 4" xfId="5983"/>
    <cellStyle name="常规 2 4 4 2 3" xfId="5984"/>
    <cellStyle name="常规 2 4 4 2 3 2" xfId="5985"/>
    <cellStyle name="常规 2 4 4 2 3 2 2" xfId="5986"/>
    <cellStyle name="常规 2 4 4 2 3 2 3" xfId="5987"/>
    <cellStyle name="常规 2 4 4 2 3 3" xfId="5988"/>
    <cellStyle name="常规 2 4 4 2 3 4" xfId="5989"/>
    <cellStyle name="常规 2 4 4 2 4" xfId="5990"/>
    <cellStyle name="常规 2 4 4 2 5" xfId="5991"/>
    <cellStyle name="常规 2 4 4 3" xfId="5992"/>
    <cellStyle name="常规 2 4 4 3 2" xfId="5993"/>
    <cellStyle name="常规 2 4 4 3 2 2" xfId="5994"/>
    <cellStyle name="常规 2 4 4 3 2 2 2" xfId="5995"/>
    <cellStyle name="常规 2 4 4 3 2 2 3" xfId="5996"/>
    <cellStyle name="常规 2 4 4 3 2 3" xfId="5997"/>
    <cellStyle name="常规 2 4 4 3 2 4" xfId="5998"/>
    <cellStyle name="常规 2 4 4 3 3" xfId="5999"/>
    <cellStyle name="常规 2 4 4 3 4" xfId="6000"/>
    <cellStyle name="常规 2 4 4 4" xfId="6001"/>
    <cellStyle name="常规 2 4 4 4 2" xfId="6002"/>
    <cellStyle name="常规 2 4 4 4 2 2" xfId="6003"/>
    <cellStyle name="常规 2 4 4 4 2 3" xfId="6004"/>
    <cellStyle name="常规 2 4 4 4 3" xfId="6005"/>
    <cellStyle name="常规 2 4 4 4 4" xfId="6006"/>
    <cellStyle name="常规 2 4 4 5" xfId="6007"/>
    <cellStyle name="常规 2 4 4 6" xfId="6008"/>
    <cellStyle name="常规 2 4 5" xfId="6009"/>
    <cellStyle name="常规 2 4 5 2" xfId="6010"/>
    <cellStyle name="常规 2 4 5 2 2" xfId="6011"/>
    <cellStyle name="常规 2 4 5 2 2 2" xfId="6012"/>
    <cellStyle name="常规 2 4 5 2 2 2 2" xfId="6013"/>
    <cellStyle name="常规 2 4 5 2 2 2 3" xfId="6014"/>
    <cellStyle name="常规 2 4 5 2 2 3" xfId="6015"/>
    <cellStyle name="常规 2 4 5 2 2 4" xfId="6016"/>
    <cellStyle name="常规 2 4 5 2 3" xfId="6017"/>
    <cellStyle name="常规 2 4 5 2 4" xfId="6018"/>
    <cellStyle name="常规 2 4 5 3" xfId="6019"/>
    <cellStyle name="常规 2 4 5 3 2" xfId="6020"/>
    <cellStyle name="常规 2 4 5 3 2 2" xfId="6021"/>
    <cellStyle name="常规 2 4 5 3 2 3" xfId="6022"/>
    <cellStyle name="常规 2 4 5 3 3" xfId="6023"/>
    <cellStyle name="常规 2 4 5 3 4" xfId="6024"/>
    <cellStyle name="常规 2 4 5 4" xfId="6025"/>
    <cellStyle name="常规 2 4 5 5" xfId="6026"/>
    <cellStyle name="常规 2 4 6" xfId="6027"/>
    <cellStyle name="常规 2 4 6 2" xfId="6028"/>
    <cellStyle name="常规 2 4 6 2 2" xfId="6029"/>
    <cellStyle name="常规 2 4 6 2 2 2" xfId="6030"/>
    <cellStyle name="常规 2 4 6 2 2 3" xfId="6031"/>
    <cellStyle name="常规 2 4 6 2 3" xfId="6032"/>
    <cellStyle name="常规 2 4 6 2 4" xfId="6033"/>
    <cellStyle name="常规 2 4 6 3" xfId="6034"/>
    <cellStyle name="常规 2 4 6 4" xfId="6035"/>
    <cellStyle name="常规 2 4 7" xfId="6036"/>
    <cellStyle name="常规 2 4 7 2" xfId="6037"/>
    <cellStyle name="常规 2 4 7 2 2" xfId="6038"/>
    <cellStyle name="常规 2 4 7 2 3" xfId="6039"/>
    <cellStyle name="常规 2 4 7 3" xfId="6040"/>
    <cellStyle name="常规 2 4 7 4" xfId="6041"/>
    <cellStyle name="常规 2 4 8" xfId="6042"/>
    <cellStyle name="常规 2 4 8 2" xfId="6043"/>
    <cellStyle name="常规 2 4 9" xfId="6044"/>
    <cellStyle name="常规 2 5" xfId="6045"/>
    <cellStyle name="常规 2 5 10" xfId="6046"/>
    <cellStyle name="常规 2 5 11" xfId="6047"/>
    <cellStyle name="常规 2 5 2" xfId="6048"/>
    <cellStyle name="常规 2 5 2 10" xfId="6049"/>
    <cellStyle name="常规 2 5 2 2" xfId="6050"/>
    <cellStyle name="常规 2 5 2 2 2" xfId="6051"/>
    <cellStyle name="常规 2 5 2 2 2 2" xfId="6052"/>
    <cellStyle name="常规 2 5 2 2 2 2 2" xfId="6053"/>
    <cellStyle name="常规 2 5 2 2 2 2 2 2" xfId="6054"/>
    <cellStyle name="常规 2 5 2 2 2 2 2 2 2" xfId="6055"/>
    <cellStyle name="常规 2 5 2 2 2 2 2 2 3" xfId="6056"/>
    <cellStyle name="常规 2 5 2 2 2 2 2 3" xfId="6057"/>
    <cellStyle name="常规 2 5 2 2 2 2 2 4" xfId="6058"/>
    <cellStyle name="常规 2 5 2 2 2 2 3" xfId="6059"/>
    <cellStyle name="常规 2 5 2 2 2 2 4" xfId="6060"/>
    <cellStyle name="常规 2 5 2 2 2 3" xfId="6061"/>
    <cellStyle name="常规 2 5 2 2 2 3 2" xfId="6062"/>
    <cellStyle name="常规 2 5 2 2 2 3 2 2" xfId="6063"/>
    <cellStyle name="常规 2 5 2 2 2 3 2 3" xfId="6064"/>
    <cellStyle name="常规 2 5 2 2 2 3 3" xfId="6065"/>
    <cellStyle name="常规 2 5 2 2 2 3 4" xfId="6066"/>
    <cellStyle name="常规 2 5 2 2 2 4" xfId="6067"/>
    <cellStyle name="常规 2 5 2 2 2 5" xfId="6068"/>
    <cellStyle name="常规 2 5 2 2 3" xfId="6069"/>
    <cellStyle name="常规 2 5 2 2 3 2" xfId="6070"/>
    <cellStyle name="常规 2 5 2 2 3 2 2" xfId="6071"/>
    <cellStyle name="常规 2 5 2 2 3 2 2 2" xfId="6072"/>
    <cellStyle name="常规 2 5 2 2 3 2 2 3" xfId="6073"/>
    <cellStyle name="常规 2 5 2 2 3 2 3" xfId="6074"/>
    <cellStyle name="常规 2 5 2 2 3 2 4" xfId="6075"/>
    <cellStyle name="常规 2 5 2 2 3 3" xfId="6076"/>
    <cellStyle name="常规 2 5 2 2 3 4" xfId="6077"/>
    <cellStyle name="常规 2 5 2 2 4" xfId="6078"/>
    <cellStyle name="常规 2 5 2 2 4 2" xfId="6079"/>
    <cellStyle name="常规 2 5 2 2 4 2 2" xfId="6080"/>
    <cellStyle name="常规 2 5 2 2 4 2 3" xfId="6081"/>
    <cellStyle name="常规 2 5 2 2 4 3" xfId="6082"/>
    <cellStyle name="常规 2 5 2 2 4 4" xfId="6083"/>
    <cellStyle name="常规 2 5 2 2 5" xfId="6084"/>
    <cellStyle name="常规 2 5 2 2 5 2" xfId="6085"/>
    <cellStyle name="常规 2 5 2 2 6" xfId="6086"/>
    <cellStyle name="常规 2 5 2 2 7" xfId="6087"/>
    <cellStyle name="常规 2 5 2 2 8" xfId="6088"/>
    <cellStyle name="常规 2 5 2 2 9" xfId="6089"/>
    <cellStyle name="常规 2 5 2 3" xfId="6090"/>
    <cellStyle name="常规 2 5 2 3 2" xfId="6091"/>
    <cellStyle name="常规 2 5 2 3 2 2" xfId="6092"/>
    <cellStyle name="常规 2 5 2 3 2 2 2" xfId="6093"/>
    <cellStyle name="常规 2 5 2 3 2 2 2 2" xfId="6094"/>
    <cellStyle name="常规 2 5 2 3 2 2 2 3" xfId="6095"/>
    <cellStyle name="常规 2 5 2 3 2 2 3" xfId="6096"/>
    <cellStyle name="常规 2 5 2 3 2 2 4" xfId="6097"/>
    <cellStyle name="常规 2 5 2 3 2 3" xfId="6098"/>
    <cellStyle name="常规 2 5 2 3 2 4" xfId="6099"/>
    <cellStyle name="常规 2 5 2 3 3" xfId="6100"/>
    <cellStyle name="常规 2 5 2 3 3 2" xfId="6101"/>
    <cellStyle name="常规 2 5 2 3 3 2 2" xfId="6102"/>
    <cellStyle name="常规 2 5 2 3 3 2 3" xfId="6103"/>
    <cellStyle name="常规 2 5 2 3 3 3" xfId="6104"/>
    <cellStyle name="常规 2 5 2 3 3 4" xfId="6105"/>
    <cellStyle name="常规 2 5 2 3 4" xfId="6106"/>
    <cellStyle name="常规 2 5 2 3 5" xfId="6107"/>
    <cellStyle name="常规 2 5 2 4" xfId="6108"/>
    <cellStyle name="常规 2 5 2 4 2" xfId="6109"/>
    <cellStyle name="常规 2 5 2 4 2 2" xfId="6110"/>
    <cellStyle name="常规 2 5 2 4 2 2 2" xfId="6111"/>
    <cellStyle name="常规 2 5 2 4 2 2 3" xfId="6112"/>
    <cellStyle name="常规 2 5 2 4 2 3" xfId="6113"/>
    <cellStyle name="常规 2 5 2 4 2 4" xfId="6114"/>
    <cellStyle name="常规 2 5 2 4 3" xfId="6115"/>
    <cellStyle name="常规 2 5 2 4 4" xfId="6116"/>
    <cellStyle name="常规 2 5 2 5" xfId="6117"/>
    <cellStyle name="常规 2 5 2 5 2" xfId="6118"/>
    <cellStyle name="常规 2 5 2 5 2 2" xfId="6119"/>
    <cellStyle name="常规 2 5 2 5 2 3" xfId="6120"/>
    <cellStyle name="常规 2 5 2 5 3" xfId="6121"/>
    <cellStyle name="常规 2 5 2 5 4" xfId="6122"/>
    <cellStyle name="常规 2 5 2 6" xfId="6123"/>
    <cellStyle name="常规 2 5 2 6 2" xfId="6124"/>
    <cellStyle name="常规 2 5 2 7" xfId="6125"/>
    <cellStyle name="常规 2 5 2 7 2" xfId="6126"/>
    <cellStyle name="常规 2 5 2 8" xfId="6127"/>
    <cellStyle name="常规 2 5 2 9" xfId="6128"/>
    <cellStyle name="常规 2 5 3" xfId="6129"/>
    <cellStyle name="常规 2 5 3 2" xfId="6130"/>
    <cellStyle name="常规 2 5 3 2 2" xfId="6131"/>
    <cellStyle name="常规 2 5 3 2 2 2" xfId="6132"/>
    <cellStyle name="常规 2 5 3 2 2 2 2" xfId="6133"/>
    <cellStyle name="常规 2 5 3 2 2 2 2 2" xfId="6134"/>
    <cellStyle name="常规 2 5 3 2 2 2 2 3" xfId="6135"/>
    <cellStyle name="常规 2 5 3 2 2 2 3" xfId="6136"/>
    <cellStyle name="常规 2 5 3 2 2 2 4" xfId="6137"/>
    <cellStyle name="常规 2 5 3 2 2 3" xfId="6138"/>
    <cellStyle name="常规 2 5 3 2 2 4" xfId="6139"/>
    <cellStyle name="常规 2 5 3 2 3" xfId="6140"/>
    <cellStyle name="常规 2 5 3 2 3 2" xfId="6141"/>
    <cellStyle name="常规 2 5 3 2 3 2 2" xfId="6142"/>
    <cellStyle name="常规 2 5 3 2 3 2 3" xfId="6143"/>
    <cellStyle name="常规 2 5 3 2 3 3" xfId="6144"/>
    <cellStyle name="常规 2 5 3 2 3 4" xfId="6145"/>
    <cellStyle name="常规 2 5 3 2 4" xfId="6146"/>
    <cellStyle name="常规 2 5 3 2 5" xfId="6147"/>
    <cellStyle name="常规 2 5 3 2 6" xfId="6148"/>
    <cellStyle name="常规 2 5 3 3" xfId="6149"/>
    <cellStyle name="常规 2 5 3 3 2" xfId="6150"/>
    <cellStyle name="常规 2 5 3 3 2 2" xfId="6151"/>
    <cellStyle name="常规 2 5 3 3 2 2 2" xfId="6152"/>
    <cellStyle name="常规 2 5 3 3 2 2 3" xfId="6153"/>
    <cellStyle name="常规 2 5 3 3 2 3" xfId="6154"/>
    <cellStyle name="常规 2 5 3 3 2 4" xfId="6155"/>
    <cellStyle name="常规 2 5 3 3 3" xfId="6156"/>
    <cellStyle name="常规 2 5 3 3 4" xfId="6157"/>
    <cellStyle name="常规 2 5 3 4" xfId="6158"/>
    <cellStyle name="常规 2 5 3 4 2" xfId="6159"/>
    <cellStyle name="常规 2 5 3 4 2 2" xfId="6160"/>
    <cellStyle name="常规 2 5 3 4 2 3" xfId="6161"/>
    <cellStyle name="常规 2 5 3 4 3" xfId="6162"/>
    <cellStyle name="常规 2 5 3 4 4" xfId="6163"/>
    <cellStyle name="常规 2 5 3 5" xfId="6164"/>
    <cellStyle name="常规 2 5 3 6" xfId="6165"/>
    <cellStyle name="常规 2 5 3 7" xfId="6166"/>
    <cellStyle name="常规 2 5 3 8" xfId="6167"/>
    <cellStyle name="常规 2 5 4" xfId="6168"/>
    <cellStyle name="常规 2 5 4 2" xfId="6169"/>
    <cellStyle name="常规 2 5 4 2 2" xfId="6170"/>
    <cellStyle name="常规 2 5 4 2 2 2" xfId="6171"/>
    <cellStyle name="常规 2 5 4 2 2 2 2" xfId="6172"/>
    <cellStyle name="常规 2 5 4 2 2 2 3" xfId="6173"/>
    <cellStyle name="常规 2 5 4 2 2 3" xfId="6174"/>
    <cellStyle name="常规 2 5 4 2 2 4" xfId="6175"/>
    <cellStyle name="常规 2 5 4 2 3" xfId="6176"/>
    <cellStyle name="常规 2 5 4 2 4" xfId="6177"/>
    <cellStyle name="常规 2 5 4 3" xfId="6178"/>
    <cellStyle name="常规 2 5 4 3 2" xfId="6179"/>
    <cellStyle name="常规 2 5 4 3 2 2" xfId="6180"/>
    <cellStyle name="常规 2 5 4 3 2 3" xfId="6181"/>
    <cellStyle name="常规 2 5 4 3 3" xfId="6182"/>
    <cellStyle name="常规 2 5 4 3 4" xfId="6183"/>
    <cellStyle name="常规 2 5 4 4" xfId="6184"/>
    <cellStyle name="常规 2 5 4 5" xfId="6185"/>
    <cellStyle name="常规 2 5 4 6" xfId="6186"/>
    <cellStyle name="常规 2 5 5" xfId="6187"/>
    <cellStyle name="常规 2 5 5 2" xfId="6188"/>
    <cellStyle name="常规 2 5 5 2 2" xfId="6189"/>
    <cellStyle name="常规 2 5 5 2 2 2" xfId="6190"/>
    <cellStyle name="常规 2 5 5 2 2 3" xfId="6191"/>
    <cellStyle name="常规 2 5 5 2 3" xfId="6192"/>
    <cellStyle name="常规 2 5 5 2 4" xfId="6193"/>
    <cellStyle name="常规 2 5 5 3" xfId="6194"/>
    <cellStyle name="常规 2 5 5 4" xfId="6195"/>
    <cellStyle name="常规 2 5 6" xfId="6196"/>
    <cellStyle name="常规 2 5 6 2" xfId="6197"/>
    <cellStyle name="常规 2 5 6 2 2" xfId="6198"/>
    <cellStyle name="常规 2 5 6 2 3" xfId="6199"/>
    <cellStyle name="常规 2 5 6 3" xfId="6200"/>
    <cellStyle name="常规 2 5 6 4" xfId="6201"/>
    <cellStyle name="常规 2 5 7" xfId="6202"/>
    <cellStyle name="常规 2 5 7 2" xfId="6203"/>
    <cellStyle name="常规 2 5 8" xfId="6204"/>
    <cellStyle name="常规 2 5 9" xfId="6205"/>
    <cellStyle name="常规 2 6" xfId="6206"/>
    <cellStyle name="常规 2 6 10" xfId="6207"/>
    <cellStyle name="常规 2 6 2" xfId="6208"/>
    <cellStyle name="常规 2 6 2 2" xfId="6209"/>
    <cellStyle name="常规 2 6 2 2 2" xfId="6210"/>
    <cellStyle name="常规 2 6 2 2 2 2" xfId="6211"/>
    <cellStyle name="常规 2 6 2 2 2 2 2" xfId="6212"/>
    <cellStyle name="常规 2 6 2 2 2 2 2 2" xfId="6213"/>
    <cellStyle name="常规 2 6 2 2 2 2 2 3" xfId="6214"/>
    <cellStyle name="常规 2 6 2 2 2 2 3" xfId="6215"/>
    <cellStyle name="常规 2 6 2 2 2 2 4" xfId="6216"/>
    <cellStyle name="常规 2 6 2 2 2 3" xfId="6217"/>
    <cellStyle name="常规 2 6 2 2 2 4" xfId="6218"/>
    <cellStyle name="常规 2 6 2 2 3" xfId="6219"/>
    <cellStyle name="常规 2 6 2 2 3 2" xfId="6220"/>
    <cellStyle name="常规 2 6 2 2 3 2 2" xfId="6221"/>
    <cellStyle name="常规 2 6 2 2 3 2 3" xfId="6222"/>
    <cellStyle name="常规 2 6 2 2 3 3" xfId="6223"/>
    <cellStyle name="常规 2 6 2 2 3 4" xfId="6224"/>
    <cellStyle name="常规 2 6 2 2 4" xfId="6225"/>
    <cellStyle name="常规 2 6 2 2 4 2" xfId="6226"/>
    <cellStyle name="常规 2 6 2 2 5" xfId="6227"/>
    <cellStyle name="常规 2 6 2 2 6" xfId="6228"/>
    <cellStyle name="常规 2 6 2 3" xfId="6229"/>
    <cellStyle name="常规 2 6 2 3 2" xfId="6230"/>
    <cellStyle name="常规 2 6 2 3 2 2" xfId="6231"/>
    <cellStyle name="常规 2 6 2 3 2 2 2" xfId="6232"/>
    <cellStyle name="常规 2 6 2 3 2 2 3" xfId="6233"/>
    <cellStyle name="常规 2 6 2 3 2 3" xfId="6234"/>
    <cellStyle name="常规 2 6 2 3 2 4" xfId="6235"/>
    <cellStyle name="常规 2 6 2 3 3" xfId="6236"/>
    <cellStyle name="常规 2 6 2 3 4" xfId="6237"/>
    <cellStyle name="常规 2 6 2 4" xfId="6238"/>
    <cellStyle name="常规 2 6 2 4 2" xfId="6239"/>
    <cellStyle name="常规 2 6 2 4 2 2" xfId="6240"/>
    <cellStyle name="常规 2 6 2 4 2 3" xfId="6241"/>
    <cellStyle name="常规 2 6 2 4 3" xfId="6242"/>
    <cellStyle name="常规 2 6 2 4 4" xfId="6243"/>
    <cellStyle name="常规 2 6 2 5" xfId="6244"/>
    <cellStyle name="常规 2 6 2 5 2" xfId="6245"/>
    <cellStyle name="常规 2 6 2 6" xfId="6246"/>
    <cellStyle name="常规 2 6 2 7" xfId="6247"/>
    <cellStyle name="常规 2 6 2 8" xfId="6248"/>
    <cellStyle name="常规 2 6 3" xfId="6249"/>
    <cellStyle name="常规 2 6 3 2" xfId="6250"/>
    <cellStyle name="常规 2 6 3 2 2" xfId="6251"/>
    <cellStyle name="常规 2 6 3 2 2 2" xfId="6252"/>
    <cellStyle name="常规 2 6 3 2 2 2 2" xfId="6253"/>
    <cellStyle name="常规 2 6 3 2 2 2 3" xfId="6254"/>
    <cellStyle name="常规 2 6 3 2 2 3" xfId="6255"/>
    <cellStyle name="常规 2 6 3 2 2 4" xfId="6256"/>
    <cellStyle name="常规 2 6 3 2 3" xfId="6257"/>
    <cellStyle name="常规 2 6 3 2 4" xfId="6258"/>
    <cellStyle name="常规 2 6 3 3" xfId="6259"/>
    <cellStyle name="常规 2 6 3 3 2" xfId="6260"/>
    <cellStyle name="常规 2 6 3 3 2 2" xfId="6261"/>
    <cellStyle name="常规 2 6 3 3 2 3" xfId="6262"/>
    <cellStyle name="常规 2 6 3 3 3" xfId="6263"/>
    <cellStyle name="常规 2 6 3 3 4" xfId="6264"/>
    <cellStyle name="常规 2 6 3 4" xfId="6265"/>
    <cellStyle name="常规 2 6 3 5" xfId="6266"/>
    <cellStyle name="常规 2 6 3 6" xfId="6267"/>
    <cellStyle name="常规 2 6 4" xfId="6268"/>
    <cellStyle name="常规 2 6 4 2" xfId="6269"/>
    <cellStyle name="常规 2 6 4 2 2" xfId="6270"/>
    <cellStyle name="常规 2 6 4 2 2 2" xfId="6271"/>
    <cellStyle name="常规 2 6 4 2 2 3" xfId="6272"/>
    <cellStyle name="常规 2 6 4 2 3" xfId="6273"/>
    <cellStyle name="常规 2 6 4 2 4" xfId="6274"/>
    <cellStyle name="常规 2 6 4 3" xfId="6275"/>
    <cellStyle name="常规 2 6 4 4" xfId="6276"/>
    <cellStyle name="常规 2 6 5" xfId="6277"/>
    <cellStyle name="常规 2 6 5 2" xfId="6278"/>
    <cellStyle name="常规 2 6 5 2 2" xfId="6279"/>
    <cellStyle name="常规 2 6 5 2 3" xfId="6280"/>
    <cellStyle name="常规 2 6 5 3" xfId="6281"/>
    <cellStyle name="常规 2 6 5 4" xfId="6282"/>
    <cellStyle name="常规 2 6 6" xfId="6283"/>
    <cellStyle name="常规 2 6 6 2" xfId="6284"/>
    <cellStyle name="常规 2 6 7" xfId="6285"/>
    <cellStyle name="常规 2 6 7 2" xfId="6286"/>
    <cellStyle name="常规 2 6 8" xfId="6287"/>
    <cellStyle name="常规 2 6 9" xfId="6288"/>
    <cellStyle name="常规 2 7" xfId="6289"/>
    <cellStyle name="常规 2 7 2" xfId="6290"/>
    <cellStyle name="常规 2 7 2 2" xfId="6291"/>
    <cellStyle name="常规 2 7 2 2 2" xfId="6292"/>
    <cellStyle name="常规 2 7 2 2 2 2" xfId="6293"/>
    <cellStyle name="常规 2 7 2 2 2 2 2" xfId="6294"/>
    <cellStyle name="常规 2 7 2 2 2 2 3" xfId="6295"/>
    <cellStyle name="常规 2 7 2 2 2 3" xfId="6296"/>
    <cellStyle name="常规 2 7 2 2 2 4" xfId="6297"/>
    <cellStyle name="常规 2 7 2 2 3" xfId="6298"/>
    <cellStyle name="常规 2 7 2 2 3 2" xfId="6299"/>
    <cellStyle name="常规 2 7 2 2 4" xfId="6300"/>
    <cellStyle name="常规 2 7 2 2 5" xfId="6301"/>
    <cellStyle name="常规 2 7 2 3" xfId="6302"/>
    <cellStyle name="常规 2 7 2 3 2" xfId="6303"/>
    <cellStyle name="常规 2 7 2 3 2 2" xfId="6304"/>
    <cellStyle name="常规 2 7 2 3 2 3" xfId="6305"/>
    <cellStyle name="常规 2 7 2 3 3" xfId="6306"/>
    <cellStyle name="常规 2 7 2 3 4" xfId="6307"/>
    <cellStyle name="常规 2 7 2 4" xfId="6308"/>
    <cellStyle name="常规 2 7 2 4 2" xfId="6309"/>
    <cellStyle name="常规 2 7 2 5" xfId="6310"/>
    <cellStyle name="常规 2 7 2 6" xfId="6311"/>
    <cellStyle name="常规 2 7 2 7" xfId="6312"/>
    <cellStyle name="常规 2 7 2 8" xfId="6313"/>
    <cellStyle name="常规 2 7 3" xfId="6314"/>
    <cellStyle name="常规 2 7 3 2" xfId="6315"/>
    <cellStyle name="常规 2 7 3 2 2" xfId="6316"/>
    <cellStyle name="常规 2 7 3 2 2 2" xfId="6317"/>
    <cellStyle name="常规 2 7 3 2 2 3" xfId="6318"/>
    <cellStyle name="常规 2 7 3 2 3" xfId="6319"/>
    <cellStyle name="常规 2 7 3 2 4" xfId="6320"/>
    <cellStyle name="常规 2 7 3 3" xfId="6321"/>
    <cellStyle name="常规 2 7 3 4" xfId="6322"/>
    <cellStyle name="常规 2 7 3 5" xfId="6323"/>
    <cellStyle name="常规 2 7 4" xfId="6324"/>
    <cellStyle name="常规 2 7 4 2" xfId="6325"/>
    <cellStyle name="常规 2 7 4 2 2" xfId="6326"/>
    <cellStyle name="常规 2 7 4 2 3" xfId="6327"/>
    <cellStyle name="常规 2 7 4 3" xfId="6328"/>
    <cellStyle name="常规 2 7 4 4" xfId="6329"/>
    <cellStyle name="常规 2 7 5" xfId="6330"/>
    <cellStyle name="常规 2 7 5 2" xfId="6331"/>
    <cellStyle name="常规 2 7 6" xfId="6332"/>
    <cellStyle name="常规 2 7 6 2" xfId="6333"/>
    <cellStyle name="常规 2 7 7" xfId="6334"/>
    <cellStyle name="常规 2 7 8" xfId="6335"/>
    <cellStyle name="常规 2 7 9" xfId="6336"/>
    <cellStyle name="常规 2 8" xfId="6337"/>
    <cellStyle name="常规 2 8 2" xfId="6338"/>
    <cellStyle name="常规 2 8 2 2" xfId="6339"/>
    <cellStyle name="常规 2 8 2 2 2" xfId="6340"/>
    <cellStyle name="常规 2 8 2 2 2 2" xfId="6341"/>
    <cellStyle name="常规 2 8 2 2 2 3" xfId="6342"/>
    <cellStyle name="常规 2 8 2 2 3" xfId="6343"/>
    <cellStyle name="常规 2 8 2 2 4" xfId="6344"/>
    <cellStyle name="常规 2 8 2 3" xfId="6345"/>
    <cellStyle name="常规 2 8 2 3 2" xfId="6346"/>
    <cellStyle name="常规 2 8 2 4" xfId="6347"/>
    <cellStyle name="常规 2 8 2 5" xfId="6348"/>
    <cellStyle name="常规 2 8 2 6" xfId="6349"/>
    <cellStyle name="常规 2 8 2 7" xfId="6350"/>
    <cellStyle name="常规 2 8 3" xfId="6351"/>
    <cellStyle name="常规 2 8 3 2" xfId="6352"/>
    <cellStyle name="常规 2 8 3 2 2" xfId="6353"/>
    <cellStyle name="常规 2 8 3 2 3" xfId="6354"/>
    <cellStyle name="常规 2 8 3 3" xfId="6355"/>
    <cellStyle name="常规 2 8 3 4" xfId="6356"/>
    <cellStyle name="常规 2 8 4" xfId="6357"/>
    <cellStyle name="常规 2 8 4 2" xfId="6358"/>
    <cellStyle name="常规 2 8 5" xfId="6359"/>
    <cellStyle name="常规 2 8 6" xfId="6360"/>
    <cellStyle name="常规 2 8 7" xfId="6361"/>
    <cellStyle name="常规 2 8 8" xfId="6362"/>
    <cellStyle name="常规 2 9" xfId="6363"/>
    <cellStyle name="常规 2 9 2" xfId="6364"/>
    <cellStyle name="常规 2 9 2 2" xfId="6365"/>
    <cellStyle name="常规 2 9 2 2 2" xfId="6366"/>
    <cellStyle name="常规 2 9 2 2 2 2" xfId="6367"/>
    <cellStyle name="常规 2 9 2 2 3" xfId="6368"/>
    <cellStyle name="常规 2 9 2 2 4" xfId="6369"/>
    <cellStyle name="常规 2 9 2 2 5" xfId="6370"/>
    <cellStyle name="常规 2 9 2 3" xfId="6371"/>
    <cellStyle name="常规 2 9 2 3 2" xfId="6372"/>
    <cellStyle name="常规 2 9 2 4" xfId="6373"/>
    <cellStyle name="常规 2 9 2 5" xfId="6374"/>
    <cellStyle name="常规 2 9 2 6" xfId="6375"/>
    <cellStyle name="常规 2 9 3" xfId="6376"/>
    <cellStyle name="常规 2 9 3 2" xfId="6377"/>
    <cellStyle name="常规 2 9 3 3" xfId="6378"/>
    <cellStyle name="常规 2 9 4" xfId="6379"/>
    <cellStyle name="常规 2 9 5" xfId="6380"/>
    <cellStyle name="常规 2 9 6" xfId="6381"/>
    <cellStyle name="常规 2_CTV改造方案(取消南下蛇口)20110310" xfId="6382"/>
    <cellStyle name="常规 21" xfId="6383"/>
    <cellStyle name="常规 21 10" xfId="6384"/>
    <cellStyle name="常规 21 11" xfId="6385"/>
    <cellStyle name="常规 21 12" xfId="6386"/>
    <cellStyle name="常规 21 2" xfId="6387"/>
    <cellStyle name="常规 21 2 2" xfId="6388"/>
    <cellStyle name="常规 21 2 2 2" xfId="6389"/>
    <cellStyle name="常规 21 2 2 2 2" xfId="6390"/>
    <cellStyle name="常规 21 2 2 2 2 2" xfId="6391"/>
    <cellStyle name="常规 21 2 2 2 2 3" xfId="6392"/>
    <cellStyle name="常规 21 2 2 2 2 4" xfId="6393"/>
    <cellStyle name="常规 21 2 2 2 3" xfId="6394"/>
    <cellStyle name="常规 21 2 2 2 4" xfId="6395"/>
    <cellStyle name="常规 21 2 2 2 5" xfId="6396"/>
    <cellStyle name="常规 21 2 2 3" xfId="6397"/>
    <cellStyle name="常规 21 2 2 3 2" xfId="6398"/>
    <cellStyle name="常规 21 2 2 4" xfId="6399"/>
    <cellStyle name="常规 21 2 2 5" xfId="6400"/>
    <cellStyle name="常规 21 2 3" xfId="6401"/>
    <cellStyle name="常规 21 2 3 2" xfId="6402"/>
    <cellStyle name="常规 21 2 3 2 2" xfId="6403"/>
    <cellStyle name="常规 21 2 3 2 3" xfId="6404"/>
    <cellStyle name="常规 21 2 3 3" xfId="6405"/>
    <cellStyle name="常规 21 2 3 4" xfId="6406"/>
    <cellStyle name="常规 21 2 4" xfId="6407"/>
    <cellStyle name="常规 21 2 4 2" xfId="6408"/>
    <cellStyle name="常规 21 2 4 2 2" xfId="6409"/>
    <cellStyle name="常规 21 2 4 3" xfId="6410"/>
    <cellStyle name="常规 21 2 4 4" xfId="6411"/>
    <cellStyle name="常规 21 2 5" xfId="6412"/>
    <cellStyle name="常规 21 2 6" xfId="6413"/>
    <cellStyle name="常规 21 2 7" xfId="6414"/>
    <cellStyle name="常规 21 3" xfId="6415"/>
    <cellStyle name="常规 21 3 2" xfId="6416"/>
    <cellStyle name="常规 21 3 2 2" xfId="6417"/>
    <cellStyle name="常规 21 3 2 2 2" xfId="6418"/>
    <cellStyle name="常规 21 3 2 3" xfId="6419"/>
    <cellStyle name="常规 21 3 2 4" xfId="6420"/>
    <cellStyle name="常规 21 3 2 5" xfId="6421"/>
    <cellStyle name="常规 21 3 3" xfId="6422"/>
    <cellStyle name="常规 21 3 3 2" xfId="6423"/>
    <cellStyle name="常规 21 3 4" xfId="6424"/>
    <cellStyle name="常规 21 3 5" xfId="6425"/>
    <cellStyle name="常规 21 3 6" xfId="6426"/>
    <cellStyle name="常规 21 4" xfId="6427"/>
    <cellStyle name="常规 21 4 2" xfId="6428"/>
    <cellStyle name="常规 21 4 2 2" xfId="6429"/>
    <cellStyle name="常规 21 4 2 2 2" xfId="6430"/>
    <cellStyle name="常规 21 4 2 3" xfId="6431"/>
    <cellStyle name="常规 21 4 2 4" xfId="6432"/>
    <cellStyle name="常规 21 4 3" xfId="6433"/>
    <cellStyle name="常规 21 4 4" xfId="6434"/>
    <cellStyle name="常规 21 5" xfId="6435"/>
    <cellStyle name="常规 21 5 2" xfId="6436"/>
    <cellStyle name="常规 21 5 2 2" xfId="6437"/>
    <cellStyle name="常规 21 5 2 2 2" xfId="6438"/>
    <cellStyle name="常规 21 5 2 3" xfId="6439"/>
    <cellStyle name="常规 21 5 2 4" xfId="6440"/>
    <cellStyle name="常规 21 5 3" xfId="6441"/>
    <cellStyle name="常规 21 5 3 2" xfId="6442"/>
    <cellStyle name="常规 21 5 3 3" xfId="6443"/>
    <cellStyle name="常规 21 5 4" xfId="6444"/>
    <cellStyle name="常规 21 5 5" xfId="6445"/>
    <cellStyle name="常规 21 6" xfId="6446"/>
    <cellStyle name="常规 21 6 2" xfId="6447"/>
    <cellStyle name="常规 21 6 2 2" xfId="6448"/>
    <cellStyle name="常规 21 6 2 2 2" xfId="6449"/>
    <cellStyle name="常规 21 6 2 3" xfId="6450"/>
    <cellStyle name="常规 21 6 2 4" xfId="6451"/>
    <cellStyle name="常规 21 6 3" xfId="6452"/>
    <cellStyle name="常规 21 6 3 2" xfId="6453"/>
    <cellStyle name="常规 21 6 3 3" xfId="6454"/>
    <cellStyle name="常规 21 6 4" xfId="6455"/>
    <cellStyle name="常规 21 6 5" xfId="6456"/>
    <cellStyle name="常规 21 7" xfId="6457"/>
    <cellStyle name="常规 21 7 2" xfId="6458"/>
    <cellStyle name="常规 21 7 2 2" xfId="6459"/>
    <cellStyle name="常规 21 7 2 2 2" xfId="6460"/>
    <cellStyle name="常规 21 7 2 3" xfId="6461"/>
    <cellStyle name="常规 21 7 2 4" xfId="6462"/>
    <cellStyle name="常规 21 7 3" xfId="6463"/>
    <cellStyle name="常规 21 7 4" xfId="6464"/>
    <cellStyle name="常规 21 7 5" xfId="6465"/>
    <cellStyle name="常规 21 8" xfId="6466"/>
    <cellStyle name="常规 21 8 2" xfId="6467"/>
    <cellStyle name="常规 21 8 2 2" xfId="6468"/>
    <cellStyle name="常规 21 8 3" xfId="6469"/>
    <cellStyle name="常规 21 8 4" xfId="6470"/>
    <cellStyle name="常规 21 9" xfId="6471"/>
    <cellStyle name="常规 21 9 2" xfId="6472"/>
    <cellStyle name="常规 21 9 2 2" xfId="6473"/>
    <cellStyle name="常规 21 9 3" xfId="6474"/>
    <cellStyle name="常规 21 9 4" xfId="6475"/>
    <cellStyle name="常规 3" xfId="6476"/>
    <cellStyle name="常规 3 10" xfId="6477"/>
    <cellStyle name="常规 3 10 2" xfId="6478"/>
    <cellStyle name="常规 3 10 2 2" xfId="6479"/>
    <cellStyle name="常规 3 10 2 3" xfId="6480"/>
    <cellStyle name="常规 3 10 2 4" xfId="6481"/>
    <cellStyle name="常规 3 10 3" xfId="6482"/>
    <cellStyle name="常规 3 10 4" xfId="6483"/>
    <cellStyle name="常规 3 10 5" xfId="6484"/>
    <cellStyle name="常规 3 11" xfId="6485"/>
    <cellStyle name="常规 3 11 2" xfId="6486"/>
    <cellStyle name="常规 3 11 2 2" xfId="6487"/>
    <cellStyle name="常规 3 11 2 3" xfId="6488"/>
    <cellStyle name="常规 3 11 3" xfId="6489"/>
    <cellStyle name="常规 3 11 4" xfId="6490"/>
    <cellStyle name="常规 3 11 5" xfId="6491"/>
    <cellStyle name="常规 3 12" xfId="6492"/>
    <cellStyle name="常规 3 12 2" xfId="6493"/>
    <cellStyle name="常规 3 12 3" xfId="6494"/>
    <cellStyle name="常规 3 13" xfId="6495"/>
    <cellStyle name="常规 3 14" xfId="6496"/>
    <cellStyle name="常规 3 15" xfId="6497"/>
    <cellStyle name="常规 3 16" xfId="6498"/>
    <cellStyle name="常规 3 2" xfId="6499"/>
    <cellStyle name="常规 3 2 10" xfId="6500"/>
    <cellStyle name="常规 3 2 10 2" xfId="6501"/>
    <cellStyle name="常规 3 2 10 3" xfId="6502"/>
    <cellStyle name="常规 3 2 11" xfId="6503"/>
    <cellStyle name="常规 3 2 11 2" xfId="6504"/>
    <cellStyle name="常规 3 2 12" xfId="6505"/>
    <cellStyle name="常规 3 2 13" xfId="6506"/>
    <cellStyle name="常规 3 2 14" xfId="6507"/>
    <cellStyle name="常规 3 2 15" xfId="6508"/>
    <cellStyle name="常规 3 2 2" xfId="6509"/>
    <cellStyle name="常规 3 2 2 10" xfId="6510"/>
    <cellStyle name="常规 3 2 2 11" xfId="6511"/>
    <cellStyle name="常规 3 2 2 12" xfId="6512"/>
    <cellStyle name="常规 3 2 2 2" xfId="6513"/>
    <cellStyle name="常规 3 2 2 2 10" xfId="6514"/>
    <cellStyle name="常规 3 2 2 2 11" xfId="6515"/>
    <cellStyle name="常规 3 2 2 2 12" xfId="6516"/>
    <cellStyle name="常规 3 2 2 2 2" xfId="6517"/>
    <cellStyle name="常规 3 2 2 2 2 2" xfId="6518"/>
    <cellStyle name="常规 3 2 2 2 2 2 2" xfId="6519"/>
    <cellStyle name="常规 3 2 2 2 2 2 2 2" xfId="6520"/>
    <cellStyle name="常规 3 2 2 2 2 2 2 2 2" xfId="6521"/>
    <cellStyle name="常规 3 2 2 2 2 2 2 2 2 2" xfId="6522"/>
    <cellStyle name="常规 3 2 2 2 2 2 2 2 2 2 2" xfId="6523"/>
    <cellStyle name="常规 3 2 2 2 2 2 2 2 2 2 3" xfId="6524"/>
    <cellStyle name="常规 3 2 2 2 2 2 2 2 2 3" xfId="6525"/>
    <cellStyle name="常规 3 2 2 2 2 2 2 2 2 3 2" xfId="6526"/>
    <cellStyle name="常规 3 2 2 2 2 2 2 2 2 4" xfId="6527"/>
    <cellStyle name="常规 3 2 2 2 2 2 2 2 3" xfId="6528"/>
    <cellStyle name="常规 3 2 2 2 2 2 2 2 3 2" xfId="6529"/>
    <cellStyle name="常规 3 2 2 2 2 2 2 2 4" xfId="6530"/>
    <cellStyle name="常规 3 2 2 2 2 2 2 3" xfId="6531"/>
    <cellStyle name="常规 3 2 2 2 2 2 2 3 2" xfId="6532"/>
    <cellStyle name="常规 3 2 2 2 2 2 2 3 2 2" xfId="6533"/>
    <cellStyle name="常规 3 2 2 2 2 2 2 3 2 3" xfId="6534"/>
    <cellStyle name="常规 3 2 2 2 2 2 2 3 3" xfId="6535"/>
    <cellStyle name="常规 3 2 2 2 2 2 2 3 4" xfId="6536"/>
    <cellStyle name="常规 3 2 2 2 2 2 2 4" xfId="6537"/>
    <cellStyle name="常规 3 2 2 2 2 2 2 5" xfId="6538"/>
    <cellStyle name="常规 3 2 2 2 2 2 3" xfId="6539"/>
    <cellStyle name="常规 3 2 2 2 2 2 3 2" xfId="6540"/>
    <cellStyle name="常规 3 2 2 2 2 2 3 2 2" xfId="6541"/>
    <cellStyle name="常规 3 2 2 2 2 2 3 2 2 2" xfId="6542"/>
    <cellStyle name="常规 3 2 2 2 2 2 3 2 2 3" xfId="6543"/>
    <cellStyle name="常规 3 2 2 2 2 2 3 2 3" xfId="6544"/>
    <cellStyle name="常规 3 2 2 2 2 2 3 2 4" xfId="6545"/>
    <cellStyle name="常规 3 2 2 2 2 2 3 3" xfId="6546"/>
    <cellStyle name="常规 3 2 2 2 2 2 3 3 2" xfId="6547"/>
    <cellStyle name="常规 3 2 2 2 2 2 3 4" xfId="6548"/>
    <cellStyle name="常规 3 2 2 2 2 2 4" xfId="6549"/>
    <cellStyle name="常规 3 2 2 2 2 2 4 2" xfId="6550"/>
    <cellStyle name="常规 3 2 2 2 2 2 4 2 2" xfId="6551"/>
    <cellStyle name="常规 3 2 2 2 2 2 4 2 3" xfId="6552"/>
    <cellStyle name="常规 3 2 2 2 2 2 4 3" xfId="6553"/>
    <cellStyle name="常规 3 2 2 2 2 2 4 4" xfId="6554"/>
    <cellStyle name="常规 3 2 2 2 2 2 5" xfId="6555"/>
    <cellStyle name="常规 3 2 2 2 2 3" xfId="6556"/>
    <cellStyle name="常规 3 2 2 2 2 3 2" xfId="6557"/>
    <cellStyle name="常规 3 2 2 2 2 3 2 2" xfId="6558"/>
    <cellStyle name="常规 3 2 2 2 2 3 2 2 2" xfId="6559"/>
    <cellStyle name="常规 3 2 2 2 2 3 2 2 2 2" xfId="6560"/>
    <cellStyle name="常规 3 2 2 2 2 3 2 2 2 3" xfId="6561"/>
    <cellStyle name="常规 3 2 2 2 2 3 2 2 3" xfId="6562"/>
    <cellStyle name="常规 3 2 2 2 2 3 2 2 4" xfId="6563"/>
    <cellStyle name="常规 3 2 2 2 2 3 2 3" xfId="6564"/>
    <cellStyle name="常规 3 2 2 2 2 3 2 4" xfId="6565"/>
    <cellStyle name="常规 3 2 2 2 2 3 3" xfId="6566"/>
    <cellStyle name="常规 3 2 2 2 2 3 3 2" xfId="6567"/>
    <cellStyle name="常规 3 2 2 2 2 3 3 2 2" xfId="6568"/>
    <cellStyle name="常规 3 2 2 2 2 3 3 2 3" xfId="6569"/>
    <cellStyle name="常规 3 2 2 2 2 3 3 3" xfId="6570"/>
    <cellStyle name="常规 3 2 2 2 2 3 3 4" xfId="6571"/>
    <cellStyle name="常规 3 2 2 2 2 3 4" xfId="6572"/>
    <cellStyle name="常规 3 2 2 2 2 3 5" xfId="6573"/>
    <cellStyle name="常规 3 2 2 2 2 4" xfId="6574"/>
    <cellStyle name="常规 3 2 2 2 2 4 2" xfId="6575"/>
    <cellStyle name="常规 3 2 2 2 2 4 2 2" xfId="6576"/>
    <cellStyle name="常规 3 2 2 2 2 4 2 2 2" xfId="6577"/>
    <cellStyle name="常规 3 2 2 2 2 4 2 2 3" xfId="6578"/>
    <cellStyle name="常规 3 2 2 2 2 4 2 3" xfId="6579"/>
    <cellStyle name="常规 3 2 2 2 2 4 2 4" xfId="6580"/>
    <cellStyle name="常规 3 2 2 2 2 4 3" xfId="6581"/>
    <cellStyle name="常规 3 2 2 2 2 4 4" xfId="6582"/>
    <cellStyle name="常规 3 2 2 2 2 5" xfId="6583"/>
    <cellStyle name="常规 3 2 2 2 2 5 2" xfId="6584"/>
    <cellStyle name="常规 3 2 2 2 2 5 2 2" xfId="6585"/>
    <cellStyle name="常规 3 2 2 2 2 5 2 3" xfId="6586"/>
    <cellStyle name="常规 3 2 2 2 2 5 3" xfId="6587"/>
    <cellStyle name="常规 3 2 2 2 2 5 4" xfId="6588"/>
    <cellStyle name="常规 3 2 2 2 2 6" xfId="6589"/>
    <cellStyle name="常规 3 2 2 2 2 6 2" xfId="6590"/>
    <cellStyle name="常规 3 2 2 2 2 7" xfId="6591"/>
    <cellStyle name="常规 3 2 2 2 2 8" xfId="6592"/>
    <cellStyle name="常规 3 2 2 2 3" xfId="6593"/>
    <cellStyle name="常规 3 2 2 2 3 2" xfId="6594"/>
    <cellStyle name="常规 3 2 2 2 3 2 2" xfId="6595"/>
    <cellStyle name="常规 3 2 2 2 3 2 2 2" xfId="6596"/>
    <cellStyle name="常规 3 2 2 2 3 2 2 2 2" xfId="6597"/>
    <cellStyle name="常规 3 2 2 2 3 2 2 2 2 2" xfId="6598"/>
    <cellStyle name="常规 3 2 2 2 3 2 2 2 2 3" xfId="6599"/>
    <cellStyle name="常规 3 2 2 2 3 2 2 2 3" xfId="6600"/>
    <cellStyle name="常规 3 2 2 2 3 2 2 2 4" xfId="6601"/>
    <cellStyle name="常规 3 2 2 2 3 2 2 3" xfId="6602"/>
    <cellStyle name="常规 3 2 2 2 3 2 2 4" xfId="6603"/>
    <cellStyle name="常规 3 2 2 2 3 2 3" xfId="6604"/>
    <cellStyle name="常规 3 2 2 2 3 2 3 2" xfId="6605"/>
    <cellStyle name="常规 3 2 2 2 3 2 3 2 2" xfId="6606"/>
    <cellStyle name="常规 3 2 2 2 3 2 3 2 3" xfId="6607"/>
    <cellStyle name="常规 3 2 2 2 3 2 3 3" xfId="6608"/>
    <cellStyle name="常规 3 2 2 2 3 2 3 4" xfId="6609"/>
    <cellStyle name="常规 3 2 2 2 3 2 4" xfId="6610"/>
    <cellStyle name="常规 3 2 2 2 3 2 5" xfId="6611"/>
    <cellStyle name="常规 3 2 2 2 3 3" xfId="6612"/>
    <cellStyle name="常规 3 2 2 2 3 3 2" xfId="6613"/>
    <cellStyle name="常规 3 2 2 2 3 3 2 2" xfId="6614"/>
    <cellStyle name="常规 3 2 2 2 3 3 2 2 2" xfId="6615"/>
    <cellStyle name="常规 3 2 2 2 3 3 2 2 3" xfId="6616"/>
    <cellStyle name="常规 3 2 2 2 3 3 2 3" xfId="6617"/>
    <cellStyle name="常规 3 2 2 2 3 3 2 4" xfId="6618"/>
    <cellStyle name="常规 3 2 2 2 3 3 3" xfId="6619"/>
    <cellStyle name="常规 3 2 2 2 3 3 4" xfId="6620"/>
    <cellStyle name="常规 3 2 2 2 3 4" xfId="6621"/>
    <cellStyle name="常规 3 2 2 2 3 4 2" xfId="6622"/>
    <cellStyle name="常规 3 2 2 2 3 4 2 2" xfId="6623"/>
    <cellStyle name="常规 3 2 2 2 3 4 2 3" xfId="6624"/>
    <cellStyle name="常规 3 2 2 2 3 4 3" xfId="6625"/>
    <cellStyle name="常规 3 2 2 2 3 4 4" xfId="6626"/>
    <cellStyle name="常规 3 2 2 2 3 5" xfId="6627"/>
    <cellStyle name="常规 3 2 2 2 3 6" xfId="6628"/>
    <cellStyle name="常规 3 2 2 2 4" xfId="6629"/>
    <cellStyle name="常规 3 2 2 2 4 2" xfId="6630"/>
    <cellStyle name="常规 3 2 2 2 4 2 2" xfId="6631"/>
    <cellStyle name="常规 3 2 2 2 4 2 2 2" xfId="6632"/>
    <cellStyle name="常规 3 2 2 2 4 2 2 2 2" xfId="6633"/>
    <cellStyle name="常规 3 2 2 2 4 2 2 2 3" xfId="6634"/>
    <cellStyle name="常规 3 2 2 2 4 2 2 3" xfId="6635"/>
    <cellStyle name="常规 3 2 2 2 4 2 2 4" xfId="6636"/>
    <cellStyle name="常规 3 2 2 2 4 2 3" xfId="6637"/>
    <cellStyle name="常规 3 2 2 2 4 2 4" xfId="6638"/>
    <cellStyle name="常规 3 2 2 2 4 3" xfId="6639"/>
    <cellStyle name="常规 3 2 2 2 4 3 2" xfId="6640"/>
    <cellStyle name="常规 3 2 2 2 4 3 2 2" xfId="6641"/>
    <cellStyle name="常规 3 2 2 2 4 3 2 3" xfId="6642"/>
    <cellStyle name="常规 3 2 2 2 4 3 3" xfId="6643"/>
    <cellStyle name="常规 3 2 2 2 4 3 4" xfId="6644"/>
    <cellStyle name="常规 3 2 2 2 4 4" xfId="6645"/>
    <cellStyle name="常规 3 2 2 2 4 5" xfId="6646"/>
    <cellStyle name="常规 3 2 2 2 5" xfId="6647"/>
    <cellStyle name="常规 3 2 2 2 5 2" xfId="6648"/>
    <cellStyle name="常规 3 2 2 2 5 2 2" xfId="6649"/>
    <cellStyle name="常规 3 2 2 2 5 2 2 2" xfId="6650"/>
    <cellStyle name="常规 3 2 2 2 5 2 2 3" xfId="6651"/>
    <cellStyle name="常规 3 2 2 2 5 2 3" xfId="6652"/>
    <cellStyle name="常规 3 2 2 2 5 2 4" xfId="6653"/>
    <cellStyle name="常规 3 2 2 2 5 3" xfId="6654"/>
    <cellStyle name="常规 3 2 2 2 5 4" xfId="6655"/>
    <cellStyle name="常规 3 2 2 2 6" xfId="6656"/>
    <cellStyle name="常规 3 2 2 2 6 2" xfId="6657"/>
    <cellStyle name="常规 3 2 2 2 6 2 2" xfId="6658"/>
    <cellStyle name="常规 3 2 2 2 6 2 3" xfId="6659"/>
    <cellStyle name="常规 3 2 2 2 6 3" xfId="6660"/>
    <cellStyle name="常规 3 2 2 2 6 4" xfId="6661"/>
    <cellStyle name="常规 3 2 2 2 7" xfId="6662"/>
    <cellStyle name="常规 3 2 2 2 7 2" xfId="6663"/>
    <cellStyle name="常规 3 2 2 2 7 3" xfId="6664"/>
    <cellStyle name="常规 3 2 2 2 8" xfId="6665"/>
    <cellStyle name="常规 3 2 2 2 8 2" xfId="6666"/>
    <cellStyle name="常规 3 2 2 2 9" xfId="6667"/>
    <cellStyle name="常规 3 2 2 3" xfId="6668"/>
    <cellStyle name="常规 3 2 2 3 2" xfId="6669"/>
    <cellStyle name="常规 3 2 2 3 2 2" xfId="6670"/>
    <cellStyle name="常规 3 2 2 3 2 2 2" xfId="6671"/>
    <cellStyle name="常规 3 2 2 3 2 2 2 2" xfId="6672"/>
    <cellStyle name="常规 3 2 2 3 2 2 2 2 2" xfId="6673"/>
    <cellStyle name="常规 3 2 2 3 2 2 2 2 2 2" xfId="6674"/>
    <cellStyle name="常规 3 2 2 3 2 2 2 2 2 3" xfId="6675"/>
    <cellStyle name="常规 3 2 2 3 2 2 2 2 3" xfId="6676"/>
    <cellStyle name="常规 3 2 2 3 2 2 2 2 4" xfId="6677"/>
    <cellStyle name="常规 3 2 2 3 2 2 2 3" xfId="6678"/>
    <cellStyle name="常规 3 2 2 3 2 2 2 4" xfId="6679"/>
    <cellStyle name="常规 3 2 2 3 2 2 3" xfId="6680"/>
    <cellStyle name="常规 3 2 2 3 2 2 3 2" xfId="6681"/>
    <cellStyle name="常规 3 2 2 3 2 2 3 2 2" xfId="6682"/>
    <cellStyle name="常规 3 2 2 3 2 2 3 2 3" xfId="6683"/>
    <cellStyle name="常规 3 2 2 3 2 2 3 3" xfId="6684"/>
    <cellStyle name="常规 3 2 2 3 2 2 3 4" xfId="6685"/>
    <cellStyle name="常规 3 2 2 3 2 2 4" xfId="6686"/>
    <cellStyle name="常规 3 2 2 3 2 2 5" xfId="6687"/>
    <cellStyle name="常规 3 2 2 3 2 3" xfId="6688"/>
    <cellStyle name="常规 3 2 2 3 2 3 2" xfId="6689"/>
    <cellStyle name="常规 3 2 2 3 2 3 2 2" xfId="6690"/>
    <cellStyle name="常规 3 2 2 3 2 3 2 2 2" xfId="6691"/>
    <cellStyle name="常规 3 2 2 3 2 3 2 2 3" xfId="6692"/>
    <cellStyle name="常规 3 2 2 3 2 3 2 3" xfId="6693"/>
    <cellStyle name="常规 3 2 2 3 2 3 2 4" xfId="6694"/>
    <cellStyle name="常规 3 2 2 3 2 3 3" xfId="6695"/>
    <cellStyle name="常规 3 2 2 3 2 3 4" xfId="6696"/>
    <cellStyle name="常规 3 2 2 3 2 4" xfId="6697"/>
    <cellStyle name="常规 3 2 2 3 2 4 2" xfId="6698"/>
    <cellStyle name="常规 3 2 2 3 2 4 2 2" xfId="6699"/>
    <cellStyle name="常规 3 2 2 3 2 4 2 3" xfId="6700"/>
    <cellStyle name="常规 3 2 2 3 2 4 3" xfId="6701"/>
    <cellStyle name="常规 3 2 2 3 2 4 4" xfId="6702"/>
    <cellStyle name="常规 3 2 2 3 2 5" xfId="6703"/>
    <cellStyle name="常规 3 2 2 3 2 6" xfId="6704"/>
    <cellStyle name="常规 3 2 2 3 3" xfId="6705"/>
    <cellStyle name="常规 3 2 2 3 3 2" xfId="6706"/>
    <cellStyle name="常规 3 2 2 3 3 2 2" xfId="6707"/>
    <cellStyle name="常规 3 2 2 3 3 2 2 2" xfId="6708"/>
    <cellStyle name="常规 3 2 2 3 3 2 2 2 2" xfId="6709"/>
    <cellStyle name="常规 3 2 2 3 3 2 2 2 3" xfId="6710"/>
    <cellStyle name="常规 3 2 2 3 3 2 2 3" xfId="6711"/>
    <cellStyle name="常规 3 2 2 3 3 2 2 4" xfId="6712"/>
    <cellStyle name="常规 3 2 2 3 3 2 3" xfId="6713"/>
    <cellStyle name="常规 3 2 2 3 3 2 4" xfId="6714"/>
    <cellStyle name="常规 3 2 2 3 3 3" xfId="6715"/>
    <cellStyle name="常规 3 2 2 3 3 3 2" xfId="6716"/>
    <cellStyle name="常规 3 2 2 3 3 3 2 2" xfId="6717"/>
    <cellStyle name="常规 3 2 2 3 3 3 2 3" xfId="6718"/>
    <cellStyle name="常规 3 2 2 3 3 3 3" xfId="6719"/>
    <cellStyle name="常规 3 2 2 3 3 3 4" xfId="6720"/>
    <cellStyle name="常规 3 2 2 3 3 4" xfId="6721"/>
    <cellStyle name="常规 3 2 2 3 3 5" xfId="6722"/>
    <cellStyle name="常规 3 2 2 3 4" xfId="6723"/>
    <cellStyle name="常规 3 2 2 3 4 2" xfId="6724"/>
    <cellStyle name="常规 3 2 2 3 4 2 2" xfId="6725"/>
    <cellStyle name="常规 3 2 2 3 4 2 2 2" xfId="6726"/>
    <cellStyle name="常规 3 2 2 3 4 2 2 3" xfId="6727"/>
    <cellStyle name="常规 3 2 2 3 4 2 3" xfId="6728"/>
    <cellStyle name="常规 3 2 2 3 4 2 4" xfId="6729"/>
    <cellStyle name="常规 3 2 2 3 4 3" xfId="6730"/>
    <cellStyle name="常规 3 2 2 3 4 4" xfId="6731"/>
    <cellStyle name="常规 3 2 2 3 5" xfId="6732"/>
    <cellStyle name="常规 3 2 2 3 5 2" xfId="6733"/>
    <cellStyle name="常规 3 2 2 3 5 2 2" xfId="6734"/>
    <cellStyle name="常规 3 2 2 3 5 2 3" xfId="6735"/>
    <cellStyle name="常规 3 2 2 3 5 3" xfId="6736"/>
    <cellStyle name="常规 3 2 2 3 5 4" xfId="6737"/>
    <cellStyle name="常规 3 2 2 3 6" xfId="6738"/>
    <cellStyle name="常规 3 2 2 3 7" xfId="6739"/>
    <cellStyle name="常规 3 2 2 3 8" xfId="6740"/>
    <cellStyle name="常规 3 2 2 4" xfId="6741"/>
    <cellStyle name="常规 3 2 2 4 2" xfId="6742"/>
    <cellStyle name="常规 3 2 2 4 2 2" xfId="6743"/>
    <cellStyle name="常规 3 2 2 4 2 2 2" xfId="6744"/>
    <cellStyle name="常规 3 2 2 4 2 2 2 2" xfId="6745"/>
    <cellStyle name="常规 3 2 2 4 2 2 2 2 2" xfId="6746"/>
    <cellStyle name="常规 3 2 2 4 2 2 2 2 3" xfId="6747"/>
    <cellStyle name="常规 3 2 2 4 2 2 2 3" xfId="6748"/>
    <cellStyle name="常规 3 2 2 4 2 2 2 4" xfId="6749"/>
    <cellStyle name="常规 3 2 2 4 2 2 3" xfId="6750"/>
    <cellStyle name="常规 3 2 2 4 2 2 4" xfId="6751"/>
    <cellStyle name="常规 3 2 2 4 2 3" xfId="6752"/>
    <cellStyle name="常规 3 2 2 4 2 3 2" xfId="6753"/>
    <cellStyle name="常规 3 2 2 4 2 3 2 2" xfId="6754"/>
    <cellStyle name="常规 3 2 2 4 2 3 2 3" xfId="6755"/>
    <cellStyle name="常规 3 2 2 4 2 3 3" xfId="6756"/>
    <cellStyle name="常规 3 2 2 4 2 3 4" xfId="6757"/>
    <cellStyle name="常规 3 2 2 4 2 4" xfId="6758"/>
    <cellStyle name="常规 3 2 2 4 2 5" xfId="6759"/>
    <cellStyle name="常规 3 2 2 4 3" xfId="6760"/>
    <cellStyle name="常规 3 2 2 4 3 2" xfId="6761"/>
    <cellStyle name="常规 3 2 2 4 3 2 2" xfId="6762"/>
    <cellStyle name="常规 3 2 2 4 3 2 2 2" xfId="6763"/>
    <cellStyle name="常规 3 2 2 4 3 2 2 3" xfId="6764"/>
    <cellStyle name="常规 3 2 2 4 3 2 3" xfId="6765"/>
    <cellStyle name="常规 3 2 2 4 3 2 4" xfId="6766"/>
    <cellStyle name="常规 3 2 2 4 3 3" xfId="6767"/>
    <cellStyle name="常规 3 2 2 4 3 4" xfId="6768"/>
    <cellStyle name="常规 3 2 2 4 4" xfId="6769"/>
    <cellStyle name="常规 3 2 2 4 4 2" xfId="6770"/>
    <cellStyle name="常规 3 2 2 4 4 2 2" xfId="6771"/>
    <cellStyle name="常规 3 2 2 4 4 2 3" xfId="6772"/>
    <cellStyle name="常规 3 2 2 4 4 3" xfId="6773"/>
    <cellStyle name="常规 3 2 2 4 4 4" xfId="6774"/>
    <cellStyle name="常规 3 2 2 4 5" xfId="6775"/>
    <cellStyle name="常规 3 2 2 4 6" xfId="6776"/>
    <cellStyle name="常规 3 2 2 5" xfId="6777"/>
    <cellStyle name="常规 3 2 2 5 2" xfId="6778"/>
    <cellStyle name="常规 3 2 2 5 2 2" xfId="6779"/>
    <cellStyle name="常规 3 2 2 5 2 2 2" xfId="6780"/>
    <cellStyle name="常规 3 2 2 5 2 2 2 2" xfId="6781"/>
    <cellStyle name="常规 3 2 2 5 2 2 2 3" xfId="6782"/>
    <cellStyle name="常规 3 2 2 5 2 2 3" xfId="6783"/>
    <cellStyle name="常规 3 2 2 5 2 2 4" xfId="6784"/>
    <cellStyle name="常规 3 2 2 5 2 3" xfId="6785"/>
    <cellStyle name="常规 3 2 2 5 2 4" xfId="6786"/>
    <cellStyle name="常规 3 2 2 5 3" xfId="6787"/>
    <cellStyle name="常规 3 2 2 5 3 2" xfId="6788"/>
    <cellStyle name="常规 3 2 2 5 3 2 2" xfId="6789"/>
    <cellStyle name="常规 3 2 2 5 3 2 3" xfId="6790"/>
    <cellStyle name="常规 3 2 2 5 3 3" xfId="6791"/>
    <cellStyle name="常规 3 2 2 5 3 4" xfId="6792"/>
    <cellStyle name="常规 3 2 2 5 4" xfId="6793"/>
    <cellStyle name="常规 3 2 2 5 5" xfId="6794"/>
    <cellStyle name="常规 3 2 2 6" xfId="6795"/>
    <cellStyle name="常规 3 2 2 6 2" xfId="6796"/>
    <cellStyle name="常规 3 2 2 6 2 2" xfId="6797"/>
    <cellStyle name="常规 3 2 2 6 2 2 2" xfId="6798"/>
    <cellStyle name="常规 3 2 2 6 2 2 3" xfId="6799"/>
    <cellStyle name="常规 3 2 2 6 2 3" xfId="6800"/>
    <cellStyle name="常规 3 2 2 6 2 4" xfId="6801"/>
    <cellStyle name="常规 3 2 2 6 3" xfId="6802"/>
    <cellStyle name="常规 3 2 2 6 4" xfId="6803"/>
    <cellStyle name="常规 3 2 2 7" xfId="6804"/>
    <cellStyle name="常规 3 2 2 7 2" xfId="6805"/>
    <cellStyle name="常规 3 2 2 7 2 2" xfId="6806"/>
    <cellStyle name="常规 3 2 2 7 2 3" xfId="6807"/>
    <cellStyle name="常规 3 2 2 7 3" xfId="6808"/>
    <cellStyle name="常规 3 2 2 7 4" xfId="6809"/>
    <cellStyle name="常规 3 2 2 8" xfId="6810"/>
    <cellStyle name="常规 3 2 2 8 2" xfId="6811"/>
    <cellStyle name="常规 3 2 2 9" xfId="6812"/>
    <cellStyle name="常规 3 2 3" xfId="6813"/>
    <cellStyle name="常规 3 2 3 10" xfId="6814"/>
    <cellStyle name="常规 3 2 3 11" xfId="6815"/>
    <cellStyle name="常规 3 2 3 2" xfId="6816"/>
    <cellStyle name="常规 3 2 3 2 2" xfId="6817"/>
    <cellStyle name="常规 3 2 3 2 2 2" xfId="6818"/>
    <cellStyle name="常规 3 2 3 2 2 2 2" xfId="6819"/>
    <cellStyle name="常规 3 2 3 2 2 2 2 2" xfId="6820"/>
    <cellStyle name="常规 3 2 3 2 2 2 2 2 2" xfId="6821"/>
    <cellStyle name="常规 3 2 3 2 2 2 2 2 2 2" xfId="6822"/>
    <cellStyle name="常规 3 2 3 2 2 2 2 2 2 3" xfId="6823"/>
    <cellStyle name="常规 3 2 3 2 2 2 2 2 3" xfId="6824"/>
    <cellStyle name="常规 3 2 3 2 2 2 2 2 4" xfId="6825"/>
    <cellStyle name="常规 3 2 3 2 2 2 2 3" xfId="6826"/>
    <cellStyle name="常规 3 2 3 2 2 2 2 4" xfId="6827"/>
    <cellStyle name="常规 3 2 3 2 2 2 3" xfId="6828"/>
    <cellStyle name="常规 3 2 3 2 2 2 3 2" xfId="6829"/>
    <cellStyle name="常规 3 2 3 2 2 2 3 2 2" xfId="6830"/>
    <cellStyle name="常规 3 2 3 2 2 2 3 2 3" xfId="6831"/>
    <cellStyle name="常规 3 2 3 2 2 2 3 3" xfId="6832"/>
    <cellStyle name="常规 3 2 3 2 2 2 3 4" xfId="6833"/>
    <cellStyle name="常规 3 2 3 2 2 2 4" xfId="6834"/>
    <cellStyle name="常规 3 2 3 2 2 2 5" xfId="6835"/>
    <cellStyle name="常规 3 2 3 2 2 3" xfId="6836"/>
    <cellStyle name="常规 3 2 3 2 2 3 2" xfId="6837"/>
    <cellStyle name="常规 3 2 3 2 2 3 2 2" xfId="6838"/>
    <cellStyle name="常规 3 2 3 2 2 3 2 2 2" xfId="6839"/>
    <cellStyle name="常规 3 2 3 2 2 3 2 2 3" xfId="6840"/>
    <cellStyle name="常规 3 2 3 2 2 3 2 3" xfId="6841"/>
    <cellStyle name="常规 3 2 3 2 2 3 2 4" xfId="6842"/>
    <cellStyle name="常规 3 2 3 2 2 3 3" xfId="6843"/>
    <cellStyle name="常规 3 2 3 2 2 3 4" xfId="6844"/>
    <cellStyle name="常规 3 2 3 2 2 4" xfId="6845"/>
    <cellStyle name="常规 3 2 3 2 2 4 2" xfId="6846"/>
    <cellStyle name="常规 3 2 3 2 2 4 2 2" xfId="6847"/>
    <cellStyle name="常规 3 2 3 2 2 4 2 3" xfId="6848"/>
    <cellStyle name="常规 3 2 3 2 2 4 3" xfId="6849"/>
    <cellStyle name="常规 3 2 3 2 2 4 4" xfId="6850"/>
    <cellStyle name="常规 3 2 3 2 2 5" xfId="6851"/>
    <cellStyle name="常规 3 2 3 2 2 6" xfId="6852"/>
    <cellStyle name="常规 3 2 3 2 3" xfId="6853"/>
    <cellStyle name="常规 3 2 3 2 3 2" xfId="6854"/>
    <cellStyle name="常规 3 2 3 2 3 2 2" xfId="6855"/>
    <cellStyle name="常规 3 2 3 2 3 2 2 2" xfId="6856"/>
    <cellStyle name="常规 3 2 3 2 3 2 2 2 2" xfId="6857"/>
    <cellStyle name="常规 3 2 3 2 3 2 2 2 3" xfId="6858"/>
    <cellStyle name="常规 3 2 3 2 3 2 2 3" xfId="6859"/>
    <cellStyle name="常规 3 2 3 2 3 2 2 4" xfId="6860"/>
    <cellStyle name="常规 3 2 3 2 3 2 3" xfId="6861"/>
    <cellStyle name="常规 3 2 3 2 3 2 4" xfId="6862"/>
    <cellStyle name="常规 3 2 3 2 3 3" xfId="6863"/>
    <cellStyle name="常规 3 2 3 2 3 3 2" xfId="6864"/>
    <cellStyle name="常规 3 2 3 2 3 3 2 2" xfId="6865"/>
    <cellStyle name="常规 3 2 3 2 3 3 2 3" xfId="6866"/>
    <cellStyle name="常规 3 2 3 2 3 3 3" xfId="6867"/>
    <cellStyle name="常规 3 2 3 2 3 3 4" xfId="6868"/>
    <cellStyle name="常规 3 2 3 2 3 4" xfId="6869"/>
    <cellStyle name="常规 3 2 3 2 3 5" xfId="6870"/>
    <cellStyle name="常规 3 2 3 2 4" xfId="6871"/>
    <cellStyle name="常规 3 2 3 2 4 2" xfId="6872"/>
    <cellStyle name="常规 3 2 3 2 4 2 2" xfId="6873"/>
    <cellStyle name="常规 3 2 3 2 4 2 2 2" xfId="6874"/>
    <cellStyle name="常规 3 2 3 2 4 2 2 3" xfId="6875"/>
    <cellStyle name="常规 3 2 3 2 4 2 3" xfId="6876"/>
    <cellStyle name="常规 3 2 3 2 4 2 4" xfId="6877"/>
    <cellStyle name="常规 3 2 3 2 4 3" xfId="6878"/>
    <cellStyle name="常规 3 2 3 2 4 4" xfId="6879"/>
    <cellStyle name="常规 3 2 3 2 5" xfId="6880"/>
    <cellStyle name="常规 3 2 3 2 5 2" xfId="6881"/>
    <cellStyle name="常规 3 2 3 2 5 2 2" xfId="6882"/>
    <cellStyle name="常规 3 2 3 2 5 2 3" xfId="6883"/>
    <cellStyle name="常规 3 2 3 2 5 3" xfId="6884"/>
    <cellStyle name="常规 3 2 3 2 5 4" xfId="6885"/>
    <cellStyle name="常规 3 2 3 2 6" xfId="6886"/>
    <cellStyle name="常规 3 2 3 2 6 2" xfId="6887"/>
    <cellStyle name="常规 3 2 3 2 7" xfId="6888"/>
    <cellStyle name="常规 3 2 3 2 8" xfId="6889"/>
    <cellStyle name="常规 3 2 3 2 9" xfId="6890"/>
    <cellStyle name="常规 3 2 3 3" xfId="6891"/>
    <cellStyle name="常规 3 2 3 3 2" xfId="6892"/>
    <cellStyle name="常规 3 2 3 3 2 2" xfId="6893"/>
    <cellStyle name="常规 3 2 3 3 2 2 2" xfId="6894"/>
    <cellStyle name="常规 3 2 3 3 2 2 2 2" xfId="6895"/>
    <cellStyle name="常规 3 2 3 3 2 2 2 2 2" xfId="6896"/>
    <cellStyle name="常规 3 2 3 3 2 2 2 2 3" xfId="6897"/>
    <cellStyle name="常规 3 2 3 3 2 2 2 3" xfId="6898"/>
    <cellStyle name="常规 3 2 3 3 2 2 2 4" xfId="6899"/>
    <cellStyle name="常规 3 2 3 3 2 2 3" xfId="6900"/>
    <cellStyle name="常规 3 2 3 3 2 2 4" xfId="6901"/>
    <cellStyle name="常规 3 2 3 3 2 3" xfId="6902"/>
    <cellStyle name="常规 3 2 3 3 2 3 2" xfId="6903"/>
    <cellStyle name="常规 3 2 3 3 2 3 2 2" xfId="6904"/>
    <cellStyle name="常规 3 2 3 3 2 3 2 3" xfId="6905"/>
    <cellStyle name="常规 3 2 3 3 2 3 3" xfId="6906"/>
    <cellStyle name="常规 3 2 3 3 2 3 4" xfId="6907"/>
    <cellStyle name="常规 3 2 3 3 2 4" xfId="6908"/>
    <cellStyle name="常规 3 2 3 3 2 5" xfId="6909"/>
    <cellStyle name="常规 3 2 3 3 3" xfId="6910"/>
    <cellStyle name="常规 3 2 3 3 3 2" xfId="6911"/>
    <cellStyle name="常规 3 2 3 3 3 2 2" xfId="6912"/>
    <cellStyle name="常规 3 2 3 3 3 2 2 2" xfId="6913"/>
    <cellStyle name="常规 3 2 3 3 3 2 2 3" xfId="6914"/>
    <cellStyle name="常规 3 2 3 3 3 2 3" xfId="6915"/>
    <cellStyle name="常规 3 2 3 3 3 2 4" xfId="6916"/>
    <cellStyle name="常规 3 2 3 3 3 3" xfId="6917"/>
    <cellStyle name="常规 3 2 3 3 3 4" xfId="6918"/>
    <cellStyle name="常规 3 2 3 3 4" xfId="6919"/>
    <cellStyle name="常规 3 2 3 3 4 2" xfId="6920"/>
    <cellStyle name="常规 3 2 3 3 4 2 2" xfId="6921"/>
    <cellStyle name="常规 3 2 3 3 4 2 3" xfId="6922"/>
    <cellStyle name="常规 3 2 3 3 4 3" xfId="6923"/>
    <cellStyle name="常规 3 2 3 3 4 4" xfId="6924"/>
    <cellStyle name="常规 3 2 3 3 5" xfId="6925"/>
    <cellStyle name="常规 3 2 3 3 6" xfId="6926"/>
    <cellStyle name="常规 3 2 3 4" xfId="6927"/>
    <cellStyle name="常规 3 2 3 4 2" xfId="6928"/>
    <cellStyle name="常规 3 2 3 4 2 2" xfId="6929"/>
    <cellStyle name="常规 3 2 3 4 2 2 2" xfId="6930"/>
    <cellStyle name="常规 3 2 3 4 2 2 2 2" xfId="6931"/>
    <cellStyle name="常规 3 2 3 4 2 2 2 3" xfId="6932"/>
    <cellStyle name="常规 3 2 3 4 2 2 3" xfId="6933"/>
    <cellStyle name="常规 3 2 3 4 2 2 4" xfId="6934"/>
    <cellStyle name="常规 3 2 3 4 2 3" xfId="6935"/>
    <cellStyle name="常规 3 2 3 4 2 4" xfId="6936"/>
    <cellStyle name="常规 3 2 3 4 3" xfId="6937"/>
    <cellStyle name="常规 3 2 3 4 3 2" xfId="6938"/>
    <cellStyle name="常规 3 2 3 4 3 2 2" xfId="6939"/>
    <cellStyle name="常规 3 2 3 4 3 2 3" xfId="6940"/>
    <cellStyle name="常规 3 2 3 4 3 3" xfId="6941"/>
    <cellStyle name="常规 3 2 3 4 3 4" xfId="6942"/>
    <cellStyle name="常规 3 2 3 4 4" xfId="6943"/>
    <cellStyle name="常规 3 2 3 4 5" xfId="6944"/>
    <cellStyle name="常规 3 2 3 5" xfId="6945"/>
    <cellStyle name="常规 3 2 3 5 2" xfId="6946"/>
    <cellStyle name="常规 3 2 3 5 2 2" xfId="6947"/>
    <cellStyle name="常规 3 2 3 5 2 2 2" xfId="6948"/>
    <cellStyle name="常规 3 2 3 5 2 2 3" xfId="6949"/>
    <cellStyle name="常规 3 2 3 5 2 3" xfId="6950"/>
    <cellStyle name="常规 3 2 3 5 2 4" xfId="6951"/>
    <cellStyle name="常规 3 2 3 5 3" xfId="6952"/>
    <cellStyle name="常规 3 2 3 5 4" xfId="6953"/>
    <cellStyle name="常规 3 2 3 6" xfId="6954"/>
    <cellStyle name="常规 3 2 3 6 2" xfId="6955"/>
    <cellStyle name="常规 3 2 3 6 2 2" xfId="6956"/>
    <cellStyle name="常规 3 2 3 6 2 3" xfId="6957"/>
    <cellStyle name="常规 3 2 3 6 3" xfId="6958"/>
    <cellStyle name="常规 3 2 3 6 4" xfId="6959"/>
    <cellStyle name="常规 3 2 3 7" xfId="6960"/>
    <cellStyle name="常规 3 2 3 7 2" xfId="6961"/>
    <cellStyle name="常规 3 2 3 8" xfId="6962"/>
    <cellStyle name="常规 3 2 3 8 2" xfId="6963"/>
    <cellStyle name="常规 3 2 3 9" xfId="6964"/>
    <cellStyle name="常规 3 2 4" xfId="6965"/>
    <cellStyle name="常规 3 2 4 2" xfId="6966"/>
    <cellStyle name="常规 3 2 4 2 2" xfId="6967"/>
    <cellStyle name="常规 3 2 4 2 2 2" xfId="6968"/>
    <cellStyle name="常规 3 2 4 2 2 2 2" xfId="6969"/>
    <cellStyle name="常规 3 2 4 2 2 2 2 2" xfId="6970"/>
    <cellStyle name="常规 3 2 4 2 2 2 2 2 2" xfId="6971"/>
    <cellStyle name="常规 3 2 4 2 2 2 2 2 3" xfId="6972"/>
    <cellStyle name="常规 3 2 4 2 2 2 2 3" xfId="6973"/>
    <cellStyle name="常规 3 2 4 2 2 2 2 4" xfId="6974"/>
    <cellStyle name="常规 3 2 4 2 2 2 3" xfId="6975"/>
    <cellStyle name="常规 3 2 4 2 2 2 4" xfId="6976"/>
    <cellStyle name="常规 3 2 4 2 2 3" xfId="6977"/>
    <cellStyle name="常规 3 2 4 2 2 3 2" xfId="6978"/>
    <cellStyle name="常规 3 2 4 2 2 3 2 2" xfId="6979"/>
    <cellStyle name="常规 3 2 4 2 2 3 2 3" xfId="6980"/>
    <cellStyle name="常规 3 2 4 2 2 3 3" xfId="6981"/>
    <cellStyle name="常规 3 2 4 2 2 3 4" xfId="6982"/>
    <cellStyle name="常规 3 2 4 2 2 4" xfId="6983"/>
    <cellStyle name="常规 3 2 4 2 2 5" xfId="6984"/>
    <cellStyle name="常规 3 2 4 2 3" xfId="6985"/>
    <cellStyle name="常规 3 2 4 2 3 2" xfId="6986"/>
    <cellStyle name="常规 3 2 4 2 3 2 2" xfId="6987"/>
    <cellStyle name="常规 3 2 4 2 3 2 2 2" xfId="6988"/>
    <cellStyle name="常规 3 2 4 2 3 2 2 3" xfId="6989"/>
    <cellStyle name="常规 3 2 4 2 3 2 3" xfId="6990"/>
    <cellStyle name="常规 3 2 4 2 3 2 4" xfId="6991"/>
    <cellStyle name="常规 3 2 4 2 3 3" xfId="6992"/>
    <cellStyle name="常规 3 2 4 2 3 4" xfId="6993"/>
    <cellStyle name="常规 3 2 4 2 4" xfId="6994"/>
    <cellStyle name="常规 3 2 4 2 4 2" xfId="6995"/>
    <cellStyle name="常规 3 2 4 2 4 2 2" xfId="6996"/>
    <cellStyle name="常规 3 2 4 2 4 2 3" xfId="6997"/>
    <cellStyle name="常规 3 2 4 2 4 3" xfId="6998"/>
    <cellStyle name="常规 3 2 4 2 4 4" xfId="6999"/>
    <cellStyle name="常规 3 2 4 2 5" xfId="7000"/>
    <cellStyle name="常规 3 2 4 2 6" xfId="7001"/>
    <cellStyle name="常规 3 2 4 2 7" xfId="7002"/>
    <cellStyle name="常规 3 2 4 3" xfId="7003"/>
    <cellStyle name="常规 3 2 4 3 2" xfId="7004"/>
    <cellStyle name="常规 3 2 4 3 2 2" xfId="7005"/>
    <cellStyle name="常规 3 2 4 3 2 2 2" xfId="7006"/>
    <cellStyle name="常规 3 2 4 3 2 2 2 2" xfId="7007"/>
    <cellStyle name="常规 3 2 4 3 2 2 2 3" xfId="7008"/>
    <cellStyle name="常规 3 2 4 3 2 2 3" xfId="7009"/>
    <cellStyle name="常规 3 2 4 3 2 2 4" xfId="7010"/>
    <cellStyle name="常规 3 2 4 3 2 3" xfId="7011"/>
    <cellStyle name="常规 3 2 4 3 2 4" xfId="7012"/>
    <cellStyle name="常规 3 2 4 3 3" xfId="7013"/>
    <cellStyle name="常规 3 2 4 3 3 2" xfId="7014"/>
    <cellStyle name="常规 3 2 4 3 3 2 2" xfId="7015"/>
    <cellStyle name="常规 3 2 4 3 3 2 3" xfId="7016"/>
    <cellStyle name="常规 3 2 4 3 3 3" xfId="7017"/>
    <cellStyle name="常规 3 2 4 3 3 4" xfId="7018"/>
    <cellStyle name="常规 3 2 4 3 4" xfId="7019"/>
    <cellStyle name="常规 3 2 4 3 5" xfId="7020"/>
    <cellStyle name="常规 3 2 4 4" xfId="7021"/>
    <cellStyle name="常规 3 2 4 4 2" xfId="7022"/>
    <cellStyle name="常规 3 2 4 4 2 2" xfId="7023"/>
    <cellStyle name="常规 3 2 4 4 2 2 2" xfId="7024"/>
    <cellStyle name="常规 3 2 4 4 2 2 3" xfId="7025"/>
    <cellStyle name="常规 3 2 4 4 2 3" xfId="7026"/>
    <cellStyle name="常规 3 2 4 4 2 4" xfId="7027"/>
    <cellStyle name="常规 3 2 4 4 3" xfId="7028"/>
    <cellStyle name="常规 3 2 4 4 4" xfId="7029"/>
    <cellStyle name="常规 3 2 4 5" xfId="7030"/>
    <cellStyle name="常规 3 2 4 5 2" xfId="7031"/>
    <cellStyle name="常规 3 2 4 5 2 2" xfId="7032"/>
    <cellStyle name="常规 3 2 4 5 2 3" xfId="7033"/>
    <cellStyle name="常规 3 2 4 5 3" xfId="7034"/>
    <cellStyle name="常规 3 2 4 5 4" xfId="7035"/>
    <cellStyle name="常规 3 2 4 6" xfId="7036"/>
    <cellStyle name="常规 3 2 4 7" xfId="7037"/>
    <cellStyle name="常规 3 2 4 8" xfId="7038"/>
    <cellStyle name="常规 3 2 4 9" xfId="7039"/>
    <cellStyle name="常规 3 2 5" xfId="7040"/>
    <cellStyle name="常规 3 2 5 2" xfId="7041"/>
    <cellStyle name="常规 3 2 5 2 2" xfId="7042"/>
    <cellStyle name="常规 3 2 5 2 2 2" xfId="7043"/>
    <cellStyle name="常规 3 2 5 2 2 2 2" xfId="7044"/>
    <cellStyle name="常规 3 2 5 2 2 2 2 2" xfId="7045"/>
    <cellStyle name="常规 3 2 5 2 2 2 2 3" xfId="7046"/>
    <cellStyle name="常规 3 2 5 2 2 2 3" xfId="7047"/>
    <cellStyle name="常规 3 2 5 2 2 2 4" xfId="7048"/>
    <cellStyle name="常规 3 2 5 2 2 3" xfId="7049"/>
    <cellStyle name="常规 3 2 5 2 2 4" xfId="7050"/>
    <cellStyle name="常规 3 2 5 2 3" xfId="7051"/>
    <cellStyle name="常规 3 2 5 2 3 2" xfId="7052"/>
    <cellStyle name="常规 3 2 5 2 3 2 2" xfId="7053"/>
    <cellStyle name="常规 3 2 5 2 3 2 3" xfId="7054"/>
    <cellStyle name="常规 3 2 5 2 3 3" xfId="7055"/>
    <cellStyle name="常规 3 2 5 2 3 4" xfId="7056"/>
    <cellStyle name="常规 3 2 5 2 4" xfId="7057"/>
    <cellStyle name="常规 3 2 5 2 5" xfId="7058"/>
    <cellStyle name="常规 3 2 5 3" xfId="7059"/>
    <cellStyle name="常规 3 2 5 3 2" xfId="7060"/>
    <cellStyle name="常规 3 2 5 3 2 2" xfId="7061"/>
    <cellStyle name="常规 3 2 5 3 2 2 2" xfId="7062"/>
    <cellStyle name="常规 3 2 5 3 2 2 3" xfId="7063"/>
    <cellStyle name="常规 3 2 5 3 2 3" xfId="7064"/>
    <cellStyle name="常规 3 2 5 3 2 4" xfId="7065"/>
    <cellStyle name="常规 3 2 5 3 3" xfId="7066"/>
    <cellStyle name="常规 3 2 5 3 4" xfId="7067"/>
    <cellStyle name="常规 3 2 5 4" xfId="7068"/>
    <cellStyle name="常规 3 2 5 4 2" xfId="7069"/>
    <cellStyle name="常规 3 2 5 4 2 2" xfId="7070"/>
    <cellStyle name="常规 3 2 5 4 2 3" xfId="7071"/>
    <cellStyle name="常规 3 2 5 4 3" xfId="7072"/>
    <cellStyle name="常规 3 2 5 4 4" xfId="7073"/>
    <cellStyle name="常规 3 2 5 5" xfId="7074"/>
    <cellStyle name="常规 3 2 5 6" xfId="7075"/>
    <cellStyle name="常规 3 2 5 7" xfId="7076"/>
    <cellStyle name="常规 3 2 6" xfId="7077"/>
    <cellStyle name="常规 3 2 6 2" xfId="7078"/>
    <cellStyle name="常规 3 2 6 2 2" xfId="7079"/>
    <cellStyle name="常规 3 2 6 2 2 2" xfId="7080"/>
    <cellStyle name="常规 3 2 6 2 2 2 2" xfId="7081"/>
    <cellStyle name="常规 3 2 6 2 2 2 3" xfId="7082"/>
    <cellStyle name="常规 3 2 6 2 2 3" xfId="7083"/>
    <cellStyle name="常规 3 2 6 2 2 4" xfId="7084"/>
    <cellStyle name="常规 3 2 6 2 3" xfId="7085"/>
    <cellStyle name="常规 3 2 6 2 4" xfId="7086"/>
    <cellStyle name="常规 3 2 6 3" xfId="7087"/>
    <cellStyle name="常规 3 2 6 3 2" xfId="7088"/>
    <cellStyle name="常规 3 2 6 3 2 2" xfId="7089"/>
    <cellStyle name="常规 3 2 6 3 2 3" xfId="7090"/>
    <cellStyle name="常规 3 2 6 3 3" xfId="7091"/>
    <cellStyle name="常规 3 2 6 3 4" xfId="7092"/>
    <cellStyle name="常规 3 2 6 4" xfId="7093"/>
    <cellStyle name="常规 3 2 6 5" xfId="7094"/>
    <cellStyle name="常规 3 2 7" xfId="7095"/>
    <cellStyle name="常规 3 2 7 2" xfId="7096"/>
    <cellStyle name="常规 3 2 7 2 2" xfId="7097"/>
    <cellStyle name="常规 3 2 7 2 2 2" xfId="7098"/>
    <cellStyle name="常规 3 2 7 2 2 3" xfId="7099"/>
    <cellStyle name="常规 3 2 7 2 3" xfId="7100"/>
    <cellStyle name="常规 3 2 7 2 4" xfId="7101"/>
    <cellStyle name="常规 3 2 7 3" xfId="7102"/>
    <cellStyle name="常规 3 2 7 4" xfId="7103"/>
    <cellStyle name="常规 3 2 8" xfId="7104"/>
    <cellStyle name="常规 3 2 8 2" xfId="7105"/>
    <cellStyle name="常规 3 2 8 2 2" xfId="7106"/>
    <cellStyle name="常规 3 2 8 2 3" xfId="7107"/>
    <cellStyle name="常规 3 2 8 3" xfId="7108"/>
    <cellStyle name="常规 3 2 8 4" xfId="7109"/>
    <cellStyle name="常规 3 2 9" xfId="7110"/>
    <cellStyle name="常规 3 2 9 2" xfId="7111"/>
    <cellStyle name="常规 3 2 9 3" xfId="7112"/>
    <cellStyle name="常规 3 3" xfId="7113"/>
    <cellStyle name="常规 3 3 10" xfId="7114"/>
    <cellStyle name="常规 3 3 11" xfId="7115"/>
    <cellStyle name="常规 3 3 12" xfId="7116"/>
    <cellStyle name="常规 3 3 13" xfId="7117"/>
    <cellStyle name="常规 3 3 2" xfId="7118"/>
    <cellStyle name="常规 3 3 2 10" xfId="7119"/>
    <cellStyle name="常规 3 3 2 11" xfId="7120"/>
    <cellStyle name="常规 3 3 2 12" xfId="7121"/>
    <cellStyle name="常规 3 3 2 2" xfId="7122"/>
    <cellStyle name="常规 3 3 2 2 2" xfId="7123"/>
    <cellStyle name="常规 3 3 2 2 2 2" xfId="7124"/>
    <cellStyle name="常规 3 3 2 2 2 2 2" xfId="7125"/>
    <cellStyle name="常规 3 3 2 2 2 2 2 2" xfId="7126"/>
    <cellStyle name="常规 3 3 2 2 2 2 2 2 2" xfId="7127"/>
    <cellStyle name="常规 3 3 2 2 2 2 2 2 2 2" xfId="7128"/>
    <cellStyle name="常规 3 3 2 2 2 2 2 2 2 3" xfId="7129"/>
    <cellStyle name="常规 3 3 2 2 2 2 2 2 3" xfId="7130"/>
    <cellStyle name="常规 3 3 2 2 2 2 2 2 4" xfId="7131"/>
    <cellStyle name="常规 3 3 2 2 2 2 2 3" xfId="7132"/>
    <cellStyle name="常规 3 3 2 2 2 2 2 4" xfId="7133"/>
    <cellStyle name="常规 3 3 2 2 2 2 3" xfId="7134"/>
    <cellStyle name="常规 3 3 2 2 2 2 3 2" xfId="7135"/>
    <cellStyle name="常规 3 3 2 2 2 2 3 2 2" xfId="7136"/>
    <cellStyle name="常规 3 3 2 2 2 2 3 2 3" xfId="7137"/>
    <cellStyle name="常规 3 3 2 2 2 2 3 3" xfId="7138"/>
    <cellStyle name="常规 3 3 2 2 2 2 3 4" xfId="7139"/>
    <cellStyle name="常规 3 3 2 2 2 2 4" xfId="7140"/>
    <cellStyle name="常规 3 3 2 2 2 2 5" xfId="7141"/>
    <cellStyle name="常规 3 3 2 2 2 3" xfId="7142"/>
    <cellStyle name="常规 3 3 2 2 2 3 2" xfId="7143"/>
    <cellStyle name="常规 3 3 2 2 2 3 2 2" xfId="7144"/>
    <cellStyle name="常规 3 3 2 2 2 3 2 2 2" xfId="7145"/>
    <cellStyle name="常规 3 3 2 2 2 3 2 2 3" xfId="7146"/>
    <cellStyle name="常规 3 3 2 2 2 3 2 3" xfId="7147"/>
    <cellStyle name="常规 3 3 2 2 2 3 2 4" xfId="7148"/>
    <cellStyle name="常规 3 3 2 2 2 3 3" xfId="7149"/>
    <cellStyle name="常规 3 3 2 2 2 3 4" xfId="7150"/>
    <cellStyle name="常规 3 3 2 2 2 4" xfId="7151"/>
    <cellStyle name="常规 3 3 2 2 2 4 2" xfId="7152"/>
    <cellStyle name="常规 3 3 2 2 2 4 2 2" xfId="7153"/>
    <cellStyle name="常规 3 3 2 2 2 4 2 3" xfId="7154"/>
    <cellStyle name="常规 3 3 2 2 2 4 3" xfId="7155"/>
    <cellStyle name="常规 3 3 2 2 2 4 4" xfId="7156"/>
    <cellStyle name="常规 3 3 2 2 2 5" xfId="7157"/>
    <cellStyle name="常规 3 3 2 2 2 6" xfId="7158"/>
    <cellStyle name="常规 3 3 2 2 3" xfId="7159"/>
    <cellStyle name="常规 3 3 2 2 3 2" xfId="7160"/>
    <cellStyle name="常规 3 3 2 2 3 2 2" xfId="7161"/>
    <cellStyle name="常规 3 3 2 2 3 2 2 2" xfId="7162"/>
    <cellStyle name="常规 3 3 2 2 3 2 2 2 2" xfId="7163"/>
    <cellStyle name="常规 3 3 2 2 3 2 2 2 3" xfId="7164"/>
    <cellStyle name="常规 3 3 2 2 3 2 2 3" xfId="7165"/>
    <cellStyle name="常规 3 3 2 2 3 2 2 4" xfId="7166"/>
    <cellStyle name="常规 3 3 2 2 3 2 3" xfId="7167"/>
    <cellStyle name="常规 3 3 2 2 3 2 4" xfId="7168"/>
    <cellStyle name="常规 3 3 2 2 3 3" xfId="7169"/>
    <cellStyle name="常规 3 3 2 2 3 3 2" xfId="7170"/>
    <cellStyle name="常规 3 3 2 2 3 3 2 2" xfId="7171"/>
    <cellStyle name="常规 3 3 2 2 3 3 2 3" xfId="7172"/>
    <cellStyle name="常规 3 3 2 2 3 3 3" xfId="7173"/>
    <cellStyle name="常规 3 3 2 2 3 3 4" xfId="7174"/>
    <cellStyle name="常规 3 3 2 2 3 4" xfId="7175"/>
    <cellStyle name="常规 3 3 2 2 3 5" xfId="7176"/>
    <cellStyle name="常规 3 3 2 2 4" xfId="7177"/>
    <cellStyle name="常规 3 3 2 2 4 2" xfId="7178"/>
    <cellStyle name="常规 3 3 2 2 4 2 2" xfId="7179"/>
    <cellStyle name="常规 3 3 2 2 4 2 2 2" xfId="7180"/>
    <cellStyle name="常规 3 3 2 2 4 2 2 3" xfId="7181"/>
    <cellStyle name="常规 3 3 2 2 4 2 3" xfId="7182"/>
    <cellStyle name="常规 3 3 2 2 4 2 4" xfId="7183"/>
    <cellStyle name="常规 3 3 2 2 4 3" xfId="7184"/>
    <cellStyle name="常规 3 3 2 2 4 4" xfId="7185"/>
    <cellStyle name="常规 3 3 2 2 5" xfId="7186"/>
    <cellStyle name="常规 3 3 2 2 5 2" xfId="7187"/>
    <cellStyle name="常规 3 3 2 2 5 2 2" xfId="7188"/>
    <cellStyle name="常规 3 3 2 2 5 2 3" xfId="7189"/>
    <cellStyle name="常规 3 3 2 2 5 3" xfId="7190"/>
    <cellStyle name="常规 3 3 2 2 5 4" xfId="7191"/>
    <cellStyle name="常规 3 3 2 2 6" xfId="7192"/>
    <cellStyle name="常规 3 3 2 2 6 2" xfId="7193"/>
    <cellStyle name="常规 3 3 2 2 7" xfId="7194"/>
    <cellStyle name="常规 3 3 2 2 8" xfId="7195"/>
    <cellStyle name="常规 3 3 2 3" xfId="7196"/>
    <cellStyle name="常规 3 3 2 3 2" xfId="7197"/>
    <cellStyle name="常规 3 3 2 3 2 2" xfId="7198"/>
    <cellStyle name="常规 3 3 2 3 2 2 2" xfId="7199"/>
    <cellStyle name="常规 3 3 2 3 2 2 2 2" xfId="7200"/>
    <cellStyle name="常规 3 3 2 3 2 2 2 2 2" xfId="7201"/>
    <cellStyle name="常规 3 3 2 3 2 2 2 2 3" xfId="7202"/>
    <cellStyle name="常规 3 3 2 3 2 2 2 3" xfId="7203"/>
    <cellStyle name="常规 3 3 2 3 2 2 2 4" xfId="7204"/>
    <cellStyle name="常规 3 3 2 3 2 2 3" xfId="7205"/>
    <cellStyle name="常规 3 3 2 3 2 2 4" xfId="7206"/>
    <cellStyle name="常规 3 3 2 3 2 3" xfId="7207"/>
    <cellStyle name="常规 3 3 2 3 2 3 2" xfId="7208"/>
    <cellStyle name="常规 3 3 2 3 2 3 2 2" xfId="7209"/>
    <cellStyle name="常规 3 3 2 3 2 3 2 3" xfId="7210"/>
    <cellStyle name="常规 3 3 2 3 2 3 3" xfId="7211"/>
    <cellStyle name="常规 3 3 2 3 2 3 4" xfId="7212"/>
    <cellStyle name="常规 3 3 2 3 2 4" xfId="7213"/>
    <cellStyle name="常规 3 3 2 3 2 5" xfId="7214"/>
    <cellStyle name="常规 3 3 2 3 3" xfId="7215"/>
    <cellStyle name="常规 3 3 2 3 3 2" xfId="7216"/>
    <cellStyle name="常规 3 3 2 3 3 2 2" xfId="7217"/>
    <cellStyle name="常规 3 3 2 3 3 2 2 2" xfId="7218"/>
    <cellStyle name="常规 3 3 2 3 3 2 2 3" xfId="7219"/>
    <cellStyle name="常规 3 3 2 3 3 2 3" xfId="7220"/>
    <cellStyle name="常规 3 3 2 3 3 2 4" xfId="7221"/>
    <cellStyle name="常规 3 3 2 3 3 3" xfId="7222"/>
    <cellStyle name="常规 3 3 2 3 3 4" xfId="7223"/>
    <cellStyle name="常规 3 3 2 3 4" xfId="7224"/>
    <cellStyle name="常规 3 3 2 3 4 2" xfId="7225"/>
    <cellStyle name="常规 3 3 2 3 4 2 2" xfId="7226"/>
    <cellStyle name="常规 3 3 2 3 4 2 3" xfId="7227"/>
    <cellStyle name="常规 3 3 2 3 4 3" xfId="7228"/>
    <cellStyle name="常规 3 3 2 3 4 4" xfId="7229"/>
    <cellStyle name="常规 3 3 2 3 5" xfId="7230"/>
    <cellStyle name="常规 3 3 2 3 6" xfId="7231"/>
    <cellStyle name="常规 3 3 2 4" xfId="7232"/>
    <cellStyle name="常规 3 3 2 4 2" xfId="7233"/>
    <cellStyle name="常规 3 3 2 4 2 2" xfId="7234"/>
    <cellStyle name="常规 3 3 2 4 2 2 2" xfId="7235"/>
    <cellStyle name="常规 3 3 2 4 2 2 2 2" xfId="7236"/>
    <cellStyle name="常规 3 3 2 4 2 2 2 3" xfId="7237"/>
    <cellStyle name="常规 3 3 2 4 2 2 3" xfId="7238"/>
    <cellStyle name="常规 3 3 2 4 2 2 4" xfId="7239"/>
    <cellStyle name="常规 3 3 2 4 2 3" xfId="7240"/>
    <cellStyle name="常规 3 3 2 4 2 4" xfId="7241"/>
    <cellStyle name="常规 3 3 2 4 3" xfId="7242"/>
    <cellStyle name="常规 3 3 2 4 3 2" xfId="7243"/>
    <cellStyle name="常规 3 3 2 4 3 2 2" xfId="7244"/>
    <cellStyle name="常规 3 3 2 4 3 2 3" xfId="7245"/>
    <cellStyle name="常规 3 3 2 4 3 3" xfId="7246"/>
    <cellStyle name="常规 3 3 2 4 3 4" xfId="7247"/>
    <cellStyle name="常规 3 3 2 4 4" xfId="7248"/>
    <cellStyle name="常规 3 3 2 4 5" xfId="7249"/>
    <cellStyle name="常规 3 3 2 5" xfId="7250"/>
    <cellStyle name="常规 3 3 2 5 2" xfId="7251"/>
    <cellStyle name="常规 3 3 2 5 2 2" xfId="7252"/>
    <cellStyle name="常规 3 3 2 5 2 2 2" xfId="7253"/>
    <cellStyle name="常规 3 3 2 5 2 2 3" xfId="7254"/>
    <cellStyle name="常规 3 3 2 5 2 3" xfId="7255"/>
    <cellStyle name="常规 3 3 2 5 2 4" xfId="7256"/>
    <cellStyle name="常规 3 3 2 5 3" xfId="7257"/>
    <cellStyle name="常规 3 3 2 5 4" xfId="7258"/>
    <cellStyle name="常规 3 3 2 6" xfId="7259"/>
    <cellStyle name="常规 3 3 2 6 2" xfId="7260"/>
    <cellStyle name="常规 3 3 2 6 2 2" xfId="7261"/>
    <cellStyle name="常规 3 3 2 6 2 3" xfId="7262"/>
    <cellStyle name="常规 3 3 2 6 3" xfId="7263"/>
    <cellStyle name="常规 3 3 2 6 4" xfId="7264"/>
    <cellStyle name="常规 3 3 2 7" xfId="7265"/>
    <cellStyle name="常规 3 3 2 7 2" xfId="7266"/>
    <cellStyle name="常规 3 3 2 8" xfId="7267"/>
    <cellStyle name="常规 3 3 2 9" xfId="7268"/>
    <cellStyle name="常规 3 3 3" xfId="7269"/>
    <cellStyle name="常规 3 3 3 2" xfId="7270"/>
    <cellStyle name="常规 3 3 3 2 2" xfId="7271"/>
    <cellStyle name="常规 3 3 3 2 2 2" xfId="7272"/>
    <cellStyle name="常规 3 3 3 2 2 2 2" xfId="7273"/>
    <cellStyle name="常规 3 3 3 2 2 2 2 2" xfId="7274"/>
    <cellStyle name="常规 3 3 3 2 2 2 2 2 2" xfId="7275"/>
    <cellStyle name="常规 3 3 3 2 2 2 2 2 3" xfId="7276"/>
    <cellStyle name="常规 3 3 3 2 2 2 2 3" xfId="7277"/>
    <cellStyle name="常规 3 3 3 2 2 2 2 4" xfId="7278"/>
    <cellStyle name="常规 3 3 3 2 2 2 3" xfId="7279"/>
    <cellStyle name="常规 3 3 3 2 2 2 4" xfId="7280"/>
    <cellStyle name="常规 3 3 3 2 2 3" xfId="7281"/>
    <cellStyle name="常规 3 3 3 2 2 3 2" xfId="7282"/>
    <cellStyle name="常规 3 3 3 2 2 3 2 2" xfId="7283"/>
    <cellStyle name="常规 3 3 3 2 2 3 2 3" xfId="7284"/>
    <cellStyle name="常规 3 3 3 2 2 3 3" xfId="7285"/>
    <cellStyle name="常规 3 3 3 2 2 3 4" xfId="7286"/>
    <cellStyle name="常规 3 3 3 2 2 4" xfId="7287"/>
    <cellStyle name="常规 3 3 3 2 2 5" xfId="7288"/>
    <cellStyle name="常规 3 3 3 2 3" xfId="7289"/>
    <cellStyle name="常规 3 3 3 2 3 2" xfId="7290"/>
    <cellStyle name="常规 3 3 3 2 3 2 2" xfId="7291"/>
    <cellStyle name="常规 3 3 3 2 3 2 2 2" xfId="7292"/>
    <cellStyle name="常规 3 3 3 2 3 2 2 3" xfId="7293"/>
    <cellStyle name="常规 3 3 3 2 3 2 3" xfId="7294"/>
    <cellStyle name="常规 3 3 3 2 3 2 4" xfId="7295"/>
    <cellStyle name="常规 3 3 3 2 3 3" xfId="7296"/>
    <cellStyle name="常规 3 3 3 2 3 4" xfId="7297"/>
    <cellStyle name="常规 3 3 3 2 4" xfId="7298"/>
    <cellStyle name="常规 3 3 3 2 4 2" xfId="7299"/>
    <cellStyle name="常规 3 3 3 2 4 2 2" xfId="7300"/>
    <cellStyle name="常规 3 3 3 2 4 2 3" xfId="7301"/>
    <cellStyle name="常规 3 3 3 2 4 3" xfId="7302"/>
    <cellStyle name="常规 3 3 3 2 4 4" xfId="7303"/>
    <cellStyle name="常规 3 3 3 2 5" xfId="7304"/>
    <cellStyle name="常规 3 3 3 2 6" xfId="7305"/>
    <cellStyle name="常规 3 3 3 3" xfId="7306"/>
    <cellStyle name="常规 3 3 3 3 2" xfId="7307"/>
    <cellStyle name="常规 3 3 3 3 2 2" xfId="7308"/>
    <cellStyle name="常规 3 3 3 3 2 2 2" xfId="7309"/>
    <cellStyle name="常规 3 3 3 3 2 2 2 2" xfId="7310"/>
    <cellStyle name="常规 3 3 3 3 2 2 2 3" xfId="7311"/>
    <cellStyle name="常规 3 3 3 3 2 2 3" xfId="7312"/>
    <cellStyle name="常规 3 3 3 3 2 2 4" xfId="7313"/>
    <cellStyle name="常规 3 3 3 3 2 3" xfId="7314"/>
    <cellStyle name="常规 3 3 3 3 2 4" xfId="7315"/>
    <cellStyle name="常规 3 3 3 3 3" xfId="7316"/>
    <cellStyle name="常规 3 3 3 3 3 2" xfId="7317"/>
    <cellStyle name="常规 3 3 3 3 3 2 2" xfId="7318"/>
    <cellStyle name="常规 3 3 3 3 3 2 3" xfId="7319"/>
    <cellStyle name="常规 3 3 3 3 3 3" xfId="7320"/>
    <cellStyle name="常规 3 3 3 3 3 4" xfId="7321"/>
    <cellStyle name="常规 3 3 3 3 4" xfId="7322"/>
    <cellStyle name="常规 3 3 3 3 5" xfId="7323"/>
    <cellStyle name="常规 3 3 3 4" xfId="7324"/>
    <cellStyle name="常规 3 3 3 4 2" xfId="7325"/>
    <cellStyle name="常规 3 3 3 4 2 2" xfId="7326"/>
    <cellStyle name="常规 3 3 3 4 2 2 2" xfId="7327"/>
    <cellStyle name="常规 3 3 3 4 2 2 3" xfId="7328"/>
    <cellStyle name="常规 3 3 3 4 2 3" xfId="7329"/>
    <cellStyle name="常规 3 3 3 4 2 4" xfId="7330"/>
    <cellStyle name="常规 3 3 3 4 3" xfId="7331"/>
    <cellStyle name="常规 3 3 3 4 4" xfId="7332"/>
    <cellStyle name="常规 3 3 3 5" xfId="7333"/>
    <cellStyle name="常规 3 3 3 5 2" xfId="7334"/>
    <cellStyle name="常规 3 3 3 5 2 2" xfId="7335"/>
    <cellStyle name="常规 3 3 3 5 2 3" xfId="7336"/>
    <cellStyle name="常规 3 3 3 5 3" xfId="7337"/>
    <cellStyle name="常规 3 3 3 5 4" xfId="7338"/>
    <cellStyle name="常规 3 3 3 6" xfId="7339"/>
    <cellStyle name="常规 3 3 3 7" xfId="7340"/>
    <cellStyle name="常规 3 3 3 8" xfId="7341"/>
    <cellStyle name="常规 3 3 4" xfId="7342"/>
    <cellStyle name="常规 3 3 4 2" xfId="7343"/>
    <cellStyle name="常规 3 3 4 2 2" xfId="7344"/>
    <cellStyle name="常规 3 3 4 2 2 2" xfId="7345"/>
    <cellStyle name="常规 3 3 4 2 2 2 2" xfId="7346"/>
    <cellStyle name="常规 3 3 4 2 2 2 2 2" xfId="7347"/>
    <cellStyle name="常规 3 3 4 2 2 2 2 3" xfId="7348"/>
    <cellStyle name="常规 3 3 4 2 2 2 3" xfId="7349"/>
    <cellStyle name="常规 3 3 4 2 2 2 4" xfId="7350"/>
    <cellStyle name="常规 3 3 4 2 2 3" xfId="7351"/>
    <cellStyle name="常规 3 3 4 2 2 4" xfId="7352"/>
    <cellStyle name="常规 3 3 4 2 3" xfId="7353"/>
    <cellStyle name="常规 3 3 4 2 3 2" xfId="7354"/>
    <cellStyle name="常规 3 3 4 2 3 2 2" xfId="7355"/>
    <cellStyle name="常规 3 3 4 2 3 2 3" xfId="7356"/>
    <cellStyle name="常规 3 3 4 2 3 3" xfId="7357"/>
    <cellStyle name="常规 3 3 4 2 3 4" xfId="7358"/>
    <cellStyle name="常规 3 3 4 2 4" xfId="7359"/>
    <cellStyle name="常规 3 3 4 2 5" xfId="7360"/>
    <cellStyle name="常规 3 3 4 3" xfId="7361"/>
    <cellStyle name="常规 3 3 4 3 2" xfId="7362"/>
    <cellStyle name="常规 3 3 4 3 2 2" xfId="7363"/>
    <cellStyle name="常规 3 3 4 3 2 2 2" xfId="7364"/>
    <cellStyle name="常规 3 3 4 3 2 2 3" xfId="7365"/>
    <cellStyle name="常规 3 3 4 3 2 3" xfId="7366"/>
    <cellStyle name="常规 3 3 4 3 2 4" xfId="7367"/>
    <cellStyle name="常规 3 3 4 3 3" xfId="7368"/>
    <cellStyle name="常规 3 3 4 3 4" xfId="7369"/>
    <cellStyle name="常规 3 3 4 4" xfId="7370"/>
    <cellStyle name="常规 3 3 4 4 2" xfId="7371"/>
    <cellStyle name="常规 3 3 4 4 2 2" xfId="7372"/>
    <cellStyle name="常规 3 3 4 4 2 3" xfId="7373"/>
    <cellStyle name="常规 3 3 4 4 3" xfId="7374"/>
    <cellStyle name="常规 3 3 4 4 4" xfId="7375"/>
    <cellStyle name="常规 3 3 4 5" xfId="7376"/>
    <cellStyle name="常规 3 3 4 6" xfId="7377"/>
    <cellStyle name="常规 3 3 5" xfId="7378"/>
    <cellStyle name="常规 3 3 5 2" xfId="7379"/>
    <cellStyle name="常规 3 3 5 2 2" xfId="7380"/>
    <cellStyle name="常规 3 3 5 2 2 2" xfId="7381"/>
    <cellStyle name="常规 3 3 5 2 2 2 2" xfId="7382"/>
    <cellStyle name="常规 3 3 5 2 2 2 3" xfId="7383"/>
    <cellStyle name="常规 3 3 5 2 2 3" xfId="7384"/>
    <cellStyle name="常规 3 3 5 2 2 4" xfId="7385"/>
    <cellStyle name="常规 3 3 5 2 3" xfId="7386"/>
    <cellStyle name="常规 3 3 5 2 4" xfId="7387"/>
    <cellStyle name="常规 3 3 5 3" xfId="7388"/>
    <cellStyle name="常规 3 3 5 3 2" xfId="7389"/>
    <cellStyle name="常规 3 3 5 3 2 2" xfId="7390"/>
    <cellStyle name="常规 3 3 5 3 2 3" xfId="7391"/>
    <cellStyle name="常规 3 3 5 3 3" xfId="7392"/>
    <cellStyle name="常规 3 3 5 3 4" xfId="7393"/>
    <cellStyle name="常规 3 3 5 4" xfId="7394"/>
    <cellStyle name="常规 3 3 5 5" xfId="7395"/>
    <cellStyle name="常规 3 3 6" xfId="7396"/>
    <cellStyle name="常规 3 3 6 2" xfId="7397"/>
    <cellStyle name="常规 3 3 6 2 2" xfId="7398"/>
    <cellStyle name="常规 3 3 6 2 2 2" xfId="7399"/>
    <cellStyle name="常规 3 3 6 2 2 3" xfId="7400"/>
    <cellStyle name="常规 3 3 6 2 3" xfId="7401"/>
    <cellStyle name="常规 3 3 6 2 4" xfId="7402"/>
    <cellStyle name="常规 3 3 6 3" xfId="7403"/>
    <cellStyle name="常规 3 3 6 4" xfId="7404"/>
    <cellStyle name="常规 3 3 7" xfId="7405"/>
    <cellStyle name="常规 3 3 7 2" xfId="7406"/>
    <cellStyle name="常规 3 3 7 2 2" xfId="7407"/>
    <cellStyle name="常规 3 3 7 2 3" xfId="7408"/>
    <cellStyle name="常规 3 3 7 3" xfId="7409"/>
    <cellStyle name="常规 3 3 7 4" xfId="7410"/>
    <cellStyle name="常规 3 3 8" xfId="7411"/>
    <cellStyle name="常规 3 3 8 2" xfId="7412"/>
    <cellStyle name="常规 3 3 9" xfId="7413"/>
    <cellStyle name="常规 3 3 9 2" xfId="7414"/>
    <cellStyle name="常规 3 4" xfId="7415"/>
    <cellStyle name="常规 3 4 10" xfId="7416"/>
    <cellStyle name="常规 3 4 11" xfId="7417"/>
    <cellStyle name="常规 3 4 12" xfId="7418"/>
    <cellStyle name="常规 3 4 13" xfId="7419"/>
    <cellStyle name="常规 3 4 2" xfId="7420"/>
    <cellStyle name="常规 3 4 2 10" xfId="7421"/>
    <cellStyle name="常规 3 4 2 2" xfId="7422"/>
    <cellStyle name="常规 3 4 2 2 2" xfId="7423"/>
    <cellStyle name="常规 3 4 2 2 2 2" xfId="7424"/>
    <cellStyle name="常规 3 4 2 2 2 2 2" xfId="7425"/>
    <cellStyle name="常规 3 4 2 2 2 2 2 2" xfId="7426"/>
    <cellStyle name="常规 3 4 2 2 2 2 2 2 2" xfId="7427"/>
    <cellStyle name="常规 3 4 2 2 2 2 2 2 3" xfId="7428"/>
    <cellStyle name="常规 3 4 2 2 2 2 2 3" xfId="7429"/>
    <cellStyle name="常规 3 4 2 2 2 2 2 4" xfId="7430"/>
    <cellStyle name="常规 3 4 2 2 2 2 3" xfId="7431"/>
    <cellStyle name="常规 3 4 2 2 2 2 4" xfId="7432"/>
    <cellStyle name="常规 3 4 2 2 2 3" xfId="7433"/>
    <cellStyle name="常规 3 4 2 2 2 3 2" xfId="7434"/>
    <cellStyle name="常规 3 4 2 2 2 3 2 2" xfId="7435"/>
    <cellStyle name="常规 3 4 2 2 2 3 2 3" xfId="7436"/>
    <cellStyle name="常规 3 4 2 2 2 3 3" xfId="7437"/>
    <cellStyle name="常规 3 4 2 2 2 3 4" xfId="7438"/>
    <cellStyle name="常规 3 4 2 2 2 4" xfId="7439"/>
    <cellStyle name="常规 3 4 2 2 2 5" xfId="7440"/>
    <cellStyle name="常规 3 4 2 2 3" xfId="7441"/>
    <cellStyle name="常规 3 4 2 2 3 2" xfId="7442"/>
    <cellStyle name="常规 3 4 2 2 3 2 2" xfId="7443"/>
    <cellStyle name="常规 3 4 2 2 3 2 2 2" xfId="7444"/>
    <cellStyle name="常规 3 4 2 2 3 2 2 3" xfId="7445"/>
    <cellStyle name="常规 3 4 2 2 3 2 3" xfId="7446"/>
    <cellStyle name="常规 3 4 2 2 3 2 4" xfId="7447"/>
    <cellStyle name="常规 3 4 2 2 3 3" xfId="7448"/>
    <cellStyle name="常规 3 4 2 2 3 4" xfId="7449"/>
    <cellStyle name="常规 3 4 2 2 4" xfId="7450"/>
    <cellStyle name="常规 3 4 2 2 4 2" xfId="7451"/>
    <cellStyle name="常规 3 4 2 2 4 2 2" xfId="7452"/>
    <cellStyle name="常规 3 4 2 2 4 2 3" xfId="7453"/>
    <cellStyle name="常规 3 4 2 2 4 3" xfId="7454"/>
    <cellStyle name="常规 3 4 2 2 4 4" xfId="7455"/>
    <cellStyle name="常规 3 4 2 2 5" xfId="7456"/>
    <cellStyle name="常规 3 4 2 2 5 2" xfId="7457"/>
    <cellStyle name="常规 3 4 2 2 6" xfId="7458"/>
    <cellStyle name="常规 3 4 2 2 7" xfId="7459"/>
    <cellStyle name="常规 3 4 2 2 8" xfId="7460"/>
    <cellStyle name="常规 3 4 2 3" xfId="7461"/>
    <cellStyle name="常规 3 4 2 3 2" xfId="7462"/>
    <cellStyle name="常规 3 4 2 3 2 2" xfId="7463"/>
    <cellStyle name="常规 3 4 2 3 2 2 2" xfId="7464"/>
    <cellStyle name="常规 3 4 2 3 2 2 2 2" xfId="7465"/>
    <cellStyle name="常规 3 4 2 3 2 2 2 3" xfId="7466"/>
    <cellStyle name="常规 3 4 2 3 2 2 3" xfId="7467"/>
    <cellStyle name="常规 3 4 2 3 2 2 4" xfId="7468"/>
    <cellStyle name="常规 3 4 2 3 2 3" xfId="7469"/>
    <cellStyle name="常规 3 4 2 3 2 4" xfId="7470"/>
    <cellStyle name="常规 3 4 2 3 3" xfId="7471"/>
    <cellStyle name="常规 3 4 2 3 3 2" xfId="7472"/>
    <cellStyle name="常规 3 4 2 3 3 2 2" xfId="7473"/>
    <cellStyle name="常规 3 4 2 3 3 2 3" xfId="7474"/>
    <cellStyle name="常规 3 4 2 3 3 3" xfId="7475"/>
    <cellStyle name="常规 3 4 2 3 3 4" xfId="7476"/>
    <cellStyle name="常规 3 4 2 3 4" xfId="7477"/>
    <cellStyle name="常规 3 4 2 3 5" xfId="7478"/>
    <cellStyle name="常规 3 4 2 4" xfId="7479"/>
    <cellStyle name="常规 3 4 2 4 2" xfId="7480"/>
    <cellStyle name="常规 3 4 2 4 2 2" xfId="7481"/>
    <cellStyle name="常规 3 4 2 4 2 2 2" xfId="7482"/>
    <cellStyle name="常规 3 4 2 4 2 2 3" xfId="7483"/>
    <cellStyle name="常规 3 4 2 4 2 3" xfId="7484"/>
    <cellStyle name="常规 3 4 2 4 2 4" xfId="7485"/>
    <cellStyle name="常规 3 4 2 4 3" xfId="7486"/>
    <cellStyle name="常规 3 4 2 4 4" xfId="7487"/>
    <cellStyle name="常规 3 4 2 5" xfId="7488"/>
    <cellStyle name="常规 3 4 2 5 2" xfId="7489"/>
    <cellStyle name="常规 3 4 2 5 2 2" xfId="7490"/>
    <cellStyle name="常规 3 4 2 5 2 3" xfId="7491"/>
    <cellStyle name="常规 3 4 2 5 3" xfId="7492"/>
    <cellStyle name="常规 3 4 2 5 4" xfId="7493"/>
    <cellStyle name="常规 3 4 2 6" xfId="7494"/>
    <cellStyle name="常规 3 4 2 6 2" xfId="7495"/>
    <cellStyle name="常规 3 4 2 7" xfId="7496"/>
    <cellStyle name="常规 3 4 2 8" xfId="7497"/>
    <cellStyle name="常规 3 4 2 9" xfId="7498"/>
    <cellStyle name="常规 3 4 3" xfId="7499"/>
    <cellStyle name="常规 3 4 3 2" xfId="7500"/>
    <cellStyle name="常规 3 4 3 2 2" xfId="7501"/>
    <cellStyle name="常规 3 4 3 2 2 2" xfId="7502"/>
    <cellStyle name="常规 3 4 3 2 2 2 2" xfId="7503"/>
    <cellStyle name="常规 3 4 3 2 2 2 2 2" xfId="7504"/>
    <cellStyle name="常规 3 4 3 2 2 2 2 3" xfId="7505"/>
    <cellStyle name="常规 3 4 3 2 2 2 3" xfId="7506"/>
    <cellStyle name="常规 3 4 3 2 2 2 4" xfId="7507"/>
    <cellStyle name="常规 3 4 3 2 2 3" xfId="7508"/>
    <cellStyle name="常规 3 4 3 2 2 4" xfId="7509"/>
    <cellStyle name="常规 3 4 3 2 3" xfId="7510"/>
    <cellStyle name="常规 3 4 3 2 3 2" xfId="7511"/>
    <cellStyle name="常规 3 4 3 2 3 2 2" xfId="7512"/>
    <cellStyle name="常规 3 4 3 2 3 2 3" xfId="7513"/>
    <cellStyle name="常规 3 4 3 2 3 3" xfId="7514"/>
    <cellStyle name="常规 3 4 3 2 3 4" xfId="7515"/>
    <cellStyle name="常规 3 4 3 2 4" xfId="7516"/>
    <cellStyle name="常规 3 4 3 2 5" xfId="7517"/>
    <cellStyle name="常规 3 4 3 3" xfId="7518"/>
    <cellStyle name="常规 3 4 3 3 2" xfId="7519"/>
    <cellStyle name="常规 3 4 3 3 2 2" xfId="7520"/>
    <cellStyle name="常规 3 4 3 3 2 2 2" xfId="7521"/>
    <cellStyle name="常规 3 4 3 3 2 2 3" xfId="7522"/>
    <cellStyle name="常规 3 4 3 3 2 3" xfId="7523"/>
    <cellStyle name="常规 3 4 3 3 2 4" xfId="7524"/>
    <cellStyle name="常规 3 4 3 3 3" xfId="7525"/>
    <cellStyle name="常规 3 4 3 3 4" xfId="7526"/>
    <cellStyle name="常规 3 4 3 4" xfId="7527"/>
    <cellStyle name="常规 3 4 3 4 2" xfId="7528"/>
    <cellStyle name="常规 3 4 3 4 2 2" xfId="7529"/>
    <cellStyle name="常规 3 4 3 4 2 3" xfId="7530"/>
    <cellStyle name="常规 3 4 3 4 3" xfId="7531"/>
    <cellStyle name="常规 3 4 3 4 4" xfId="7532"/>
    <cellStyle name="常规 3 4 3 5" xfId="7533"/>
    <cellStyle name="常规 3 4 3 6" xfId="7534"/>
    <cellStyle name="常规 3 4 3 7" xfId="7535"/>
    <cellStyle name="常规 3 4 3 8" xfId="7536"/>
    <cellStyle name="常规 3 4 4" xfId="7537"/>
    <cellStyle name="常规 3 4 4 2" xfId="7538"/>
    <cellStyle name="常规 3 4 4 2 2" xfId="7539"/>
    <cellStyle name="常规 3 4 4 2 2 2" xfId="7540"/>
    <cellStyle name="常规 3 4 4 2 2 2 2" xfId="7541"/>
    <cellStyle name="常规 3 4 4 2 2 2 3" xfId="7542"/>
    <cellStyle name="常规 3 4 4 2 2 3" xfId="7543"/>
    <cellStyle name="常规 3 4 4 2 2 4" xfId="7544"/>
    <cellStyle name="常规 3 4 4 2 3" xfId="7545"/>
    <cellStyle name="常规 3 4 4 2 4" xfId="7546"/>
    <cellStyle name="常规 3 4 4 3" xfId="7547"/>
    <cellStyle name="常规 3 4 4 3 2" xfId="7548"/>
    <cellStyle name="常规 3 4 4 3 2 2" xfId="7549"/>
    <cellStyle name="常规 3 4 4 3 2 3" xfId="7550"/>
    <cellStyle name="常规 3 4 4 3 3" xfId="7551"/>
    <cellStyle name="常规 3 4 4 3 4" xfId="7552"/>
    <cellStyle name="常规 3 4 4 4" xfId="7553"/>
    <cellStyle name="常规 3 4 4 5" xfId="7554"/>
    <cellStyle name="常规 3 4 5" xfId="7555"/>
    <cellStyle name="常规 3 4 5 2" xfId="7556"/>
    <cellStyle name="常规 3 4 5 2 2" xfId="7557"/>
    <cellStyle name="常规 3 4 5 2 2 2" xfId="7558"/>
    <cellStyle name="常规 3 4 5 2 2 3" xfId="7559"/>
    <cellStyle name="常规 3 4 5 2 3" xfId="7560"/>
    <cellStyle name="常规 3 4 5 2 4" xfId="7561"/>
    <cellStyle name="常规 3 4 5 3" xfId="7562"/>
    <cellStyle name="常规 3 4 5 4" xfId="7563"/>
    <cellStyle name="常规 3 4 6" xfId="7564"/>
    <cellStyle name="常规 3 4 6 2" xfId="7565"/>
    <cellStyle name="常规 3 4 6 2 2" xfId="7566"/>
    <cellStyle name="常规 3 4 6 2 3" xfId="7567"/>
    <cellStyle name="常规 3 4 6 3" xfId="7568"/>
    <cellStyle name="常规 3 4 6 4" xfId="7569"/>
    <cellStyle name="常规 3 4 7" xfId="7570"/>
    <cellStyle name="常规 3 4 7 2" xfId="7571"/>
    <cellStyle name="常规 3 4 8" xfId="7572"/>
    <cellStyle name="常规 3 4 9" xfId="7573"/>
    <cellStyle name="常规 3 5" xfId="7574"/>
    <cellStyle name="常规 3 5 10" xfId="7575"/>
    <cellStyle name="常规 3 5 2" xfId="7576"/>
    <cellStyle name="常规 3 5 2 2" xfId="7577"/>
    <cellStyle name="常规 3 5 2 2 2" xfId="7578"/>
    <cellStyle name="常规 3 5 2 2 2 2" xfId="7579"/>
    <cellStyle name="常规 3 5 2 2 2 2 2" xfId="7580"/>
    <cellStyle name="常规 3 5 2 2 2 2 2 2" xfId="7581"/>
    <cellStyle name="常规 3 5 2 2 2 2 2 3" xfId="7582"/>
    <cellStyle name="常规 3 5 2 2 2 2 3" xfId="7583"/>
    <cellStyle name="常规 3 5 2 2 2 2 4" xfId="7584"/>
    <cellStyle name="常规 3 5 2 2 2 3" xfId="7585"/>
    <cellStyle name="常规 3 5 2 2 2 4" xfId="7586"/>
    <cellStyle name="常规 3 5 2 2 3" xfId="7587"/>
    <cellStyle name="常规 3 5 2 2 3 2" xfId="7588"/>
    <cellStyle name="常规 3 5 2 2 3 2 2" xfId="7589"/>
    <cellStyle name="常规 3 5 2 2 3 2 3" xfId="7590"/>
    <cellStyle name="常规 3 5 2 2 3 3" xfId="7591"/>
    <cellStyle name="常规 3 5 2 2 3 4" xfId="7592"/>
    <cellStyle name="常规 3 5 2 2 4" xfId="7593"/>
    <cellStyle name="常规 3 5 2 2 4 2" xfId="7594"/>
    <cellStyle name="常规 3 5 2 2 5" xfId="7595"/>
    <cellStyle name="常规 3 5 2 2 6" xfId="7596"/>
    <cellStyle name="常规 3 5 2 3" xfId="7597"/>
    <cellStyle name="常规 3 5 2 3 2" xfId="7598"/>
    <cellStyle name="常规 3 5 2 3 2 2" xfId="7599"/>
    <cellStyle name="常规 3 5 2 3 2 2 2" xfId="7600"/>
    <cellStyle name="常规 3 5 2 3 2 2 3" xfId="7601"/>
    <cellStyle name="常规 3 5 2 3 2 3" xfId="7602"/>
    <cellStyle name="常规 3 5 2 3 2 4" xfId="7603"/>
    <cellStyle name="常规 3 5 2 3 3" xfId="7604"/>
    <cellStyle name="常规 3 5 2 3 4" xfId="7605"/>
    <cellStyle name="常规 3 5 2 4" xfId="7606"/>
    <cellStyle name="常规 3 5 2 4 2" xfId="7607"/>
    <cellStyle name="常规 3 5 2 4 2 2" xfId="7608"/>
    <cellStyle name="常规 3 5 2 4 2 3" xfId="7609"/>
    <cellStyle name="常规 3 5 2 4 3" xfId="7610"/>
    <cellStyle name="常规 3 5 2 4 4" xfId="7611"/>
    <cellStyle name="常规 3 5 2 5" xfId="7612"/>
    <cellStyle name="常规 3 5 2 5 2" xfId="7613"/>
    <cellStyle name="常规 3 5 2 6" xfId="7614"/>
    <cellStyle name="常规 3 5 2 7" xfId="7615"/>
    <cellStyle name="常规 3 5 2 8" xfId="7616"/>
    <cellStyle name="常规 3 5 2 9" xfId="7617"/>
    <cellStyle name="常规 3 5 3" xfId="7618"/>
    <cellStyle name="常规 3 5 3 2" xfId="7619"/>
    <cellStyle name="常规 3 5 3 2 2" xfId="7620"/>
    <cellStyle name="常规 3 5 3 2 2 2" xfId="7621"/>
    <cellStyle name="常规 3 5 3 2 2 2 2" xfId="7622"/>
    <cellStyle name="常规 3 5 3 2 2 2 3" xfId="7623"/>
    <cellStyle name="常规 3 5 3 2 2 3" xfId="7624"/>
    <cellStyle name="常规 3 5 3 2 2 4" xfId="7625"/>
    <cellStyle name="常规 3 5 3 2 3" xfId="7626"/>
    <cellStyle name="常规 3 5 3 2 4" xfId="7627"/>
    <cellStyle name="常规 3 5 3 3" xfId="7628"/>
    <cellStyle name="常规 3 5 3 3 2" xfId="7629"/>
    <cellStyle name="常规 3 5 3 3 2 2" xfId="7630"/>
    <cellStyle name="常规 3 5 3 3 2 3" xfId="7631"/>
    <cellStyle name="常规 3 5 3 3 3" xfId="7632"/>
    <cellStyle name="常规 3 5 3 3 4" xfId="7633"/>
    <cellStyle name="常规 3 5 3 4" xfId="7634"/>
    <cellStyle name="常规 3 5 3 5" xfId="7635"/>
    <cellStyle name="常规 3 5 3 6" xfId="7636"/>
    <cellStyle name="常规 3 5 4" xfId="7637"/>
    <cellStyle name="常规 3 5 4 2" xfId="7638"/>
    <cellStyle name="常规 3 5 4 2 2" xfId="7639"/>
    <cellStyle name="常规 3 5 4 2 2 2" xfId="7640"/>
    <cellStyle name="常规 3 5 4 2 2 3" xfId="7641"/>
    <cellStyle name="常规 3 5 4 2 3" xfId="7642"/>
    <cellStyle name="常规 3 5 4 2 4" xfId="7643"/>
    <cellStyle name="常规 3 5 4 3" xfId="7644"/>
    <cellStyle name="常规 3 5 4 4" xfId="7645"/>
    <cellStyle name="常规 3 5 5" xfId="7646"/>
    <cellStyle name="常规 3 5 5 2" xfId="7647"/>
    <cellStyle name="常规 3 5 5 2 2" xfId="7648"/>
    <cellStyle name="常规 3 5 5 2 3" xfId="7649"/>
    <cellStyle name="常规 3 5 5 3" xfId="7650"/>
    <cellStyle name="常规 3 5 5 4" xfId="7651"/>
    <cellStyle name="常规 3 5 6" xfId="7652"/>
    <cellStyle name="常规 3 5 6 2" xfId="7653"/>
    <cellStyle name="常规 3 5 7" xfId="7654"/>
    <cellStyle name="常规 3 5 7 2" xfId="7655"/>
    <cellStyle name="常规 3 5 8" xfId="7656"/>
    <cellStyle name="常规 3 5 9" xfId="7657"/>
    <cellStyle name="常规 3 6" xfId="7658"/>
    <cellStyle name="常规 3 6 2" xfId="7659"/>
    <cellStyle name="常规 3 6 2 2" xfId="7660"/>
    <cellStyle name="常规 3 6 2 2 2" xfId="7661"/>
    <cellStyle name="常规 3 6 2 2 2 2" xfId="7662"/>
    <cellStyle name="常规 3 6 2 2 2 2 2" xfId="7663"/>
    <cellStyle name="常规 3 6 2 2 2 2 3" xfId="7664"/>
    <cellStyle name="常规 3 6 2 2 2 3" xfId="7665"/>
    <cellStyle name="常规 3 6 2 2 2 4" xfId="7666"/>
    <cellStyle name="常规 3 6 2 2 3" xfId="7667"/>
    <cellStyle name="常规 3 6 2 2 3 2" xfId="7668"/>
    <cellStyle name="常规 3 6 2 2 4" xfId="7669"/>
    <cellStyle name="常规 3 6 2 2 5" xfId="7670"/>
    <cellStyle name="常规 3 6 2 3" xfId="7671"/>
    <cellStyle name="常规 3 6 2 3 2" xfId="7672"/>
    <cellStyle name="常规 3 6 2 3 2 2" xfId="7673"/>
    <cellStyle name="常规 3 6 2 3 2 3" xfId="7674"/>
    <cellStyle name="常规 3 6 2 3 3" xfId="7675"/>
    <cellStyle name="常规 3 6 2 3 4" xfId="7676"/>
    <cellStyle name="常规 3 6 2 4" xfId="7677"/>
    <cellStyle name="常规 3 6 2 4 2" xfId="7678"/>
    <cellStyle name="常规 3 6 2 5" xfId="7679"/>
    <cellStyle name="常规 3 6 2 6" xfId="7680"/>
    <cellStyle name="常规 3 6 2 7" xfId="7681"/>
    <cellStyle name="常规 3 6 2 8" xfId="7682"/>
    <cellStyle name="常规 3 6 3" xfId="7683"/>
    <cellStyle name="常规 3 6 3 2" xfId="7684"/>
    <cellStyle name="常规 3 6 3 2 2" xfId="7685"/>
    <cellStyle name="常规 3 6 3 2 2 2" xfId="7686"/>
    <cellStyle name="常规 3 6 3 2 2 3" xfId="7687"/>
    <cellStyle name="常规 3 6 3 2 3" xfId="7688"/>
    <cellStyle name="常规 3 6 3 2 4" xfId="7689"/>
    <cellStyle name="常规 3 6 3 3" xfId="7690"/>
    <cellStyle name="常规 3 6 3 4" xfId="7691"/>
    <cellStyle name="常规 3 6 3 5" xfId="7692"/>
    <cellStyle name="常规 3 6 4" xfId="7693"/>
    <cellStyle name="常规 3 6 4 2" xfId="7694"/>
    <cellStyle name="常规 3 6 4 2 2" xfId="7695"/>
    <cellStyle name="常规 3 6 4 2 3" xfId="7696"/>
    <cellStyle name="常规 3 6 4 3" xfId="7697"/>
    <cellStyle name="常规 3 6 4 4" xfId="7698"/>
    <cellStyle name="常规 3 6 5" xfId="7699"/>
    <cellStyle name="常规 3 6 5 2" xfId="7700"/>
    <cellStyle name="常规 3 6 6" xfId="7701"/>
    <cellStyle name="常规 3 6 7" xfId="7702"/>
    <cellStyle name="常规 3 6 8" xfId="7703"/>
    <cellStyle name="常规 3 6 9" xfId="7704"/>
    <cellStyle name="常规 3 7" xfId="7705"/>
    <cellStyle name="常规 3 7 2" xfId="7706"/>
    <cellStyle name="常规 3 7 2 2" xfId="7707"/>
    <cellStyle name="常规 3 7 2 2 2" xfId="7708"/>
    <cellStyle name="常规 3 7 2 2 2 2" xfId="7709"/>
    <cellStyle name="常规 3 7 2 2 2 3" xfId="7710"/>
    <cellStyle name="常规 3 7 2 2 3" xfId="7711"/>
    <cellStyle name="常规 3 7 2 2 3 2" xfId="7712"/>
    <cellStyle name="常规 3 7 2 2 4" xfId="7713"/>
    <cellStyle name="常规 3 7 2 2 5" xfId="7714"/>
    <cellStyle name="常规 3 7 2 3" xfId="7715"/>
    <cellStyle name="常规 3 7 2 3 2" xfId="7716"/>
    <cellStyle name="常规 3 7 2 4" xfId="7717"/>
    <cellStyle name="常规 3 7 2 5" xfId="7718"/>
    <cellStyle name="常规 3 7 2 6" xfId="7719"/>
    <cellStyle name="常规 3 7 2 7" xfId="7720"/>
    <cellStyle name="常规 3 7 3" xfId="7721"/>
    <cellStyle name="常规 3 7 3 2" xfId="7722"/>
    <cellStyle name="常规 3 7 3 2 2" xfId="7723"/>
    <cellStyle name="常规 3 7 3 2 3" xfId="7724"/>
    <cellStyle name="常规 3 7 3 3" xfId="7725"/>
    <cellStyle name="常规 3 7 3 4" xfId="7726"/>
    <cellStyle name="常规 3 7 3 5" xfId="7727"/>
    <cellStyle name="常规 3 7 4" xfId="7728"/>
    <cellStyle name="常规 3 7 4 2" xfId="7729"/>
    <cellStyle name="常规 3 7 5" xfId="7730"/>
    <cellStyle name="常规 3 7 6" xfId="7731"/>
    <cellStyle name="常规 3 7 7" xfId="7732"/>
    <cellStyle name="常规 3 7 8" xfId="7733"/>
    <cellStyle name="常规 3 8" xfId="7734"/>
    <cellStyle name="常规 3 8 2" xfId="7735"/>
    <cellStyle name="常规 3 8 2 2" xfId="7736"/>
    <cellStyle name="常规 3 8 2 2 2" xfId="7737"/>
    <cellStyle name="常规 3 8 2 2 3" xfId="7738"/>
    <cellStyle name="常规 3 8 2 3" xfId="7739"/>
    <cellStyle name="常规 3 8 2 3 2" xfId="7740"/>
    <cellStyle name="常规 3 8 2 4" xfId="7741"/>
    <cellStyle name="常规 3 8 2 5" xfId="7742"/>
    <cellStyle name="常规 3 8 3" xfId="7743"/>
    <cellStyle name="常规 3 8 3 2" xfId="7744"/>
    <cellStyle name="常规 3 8 4" xfId="7745"/>
    <cellStyle name="常规 3 8 5" xfId="7746"/>
    <cellStyle name="常规 3 8 6" xfId="7747"/>
    <cellStyle name="常规 3 8 7" xfId="7748"/>
    <cellStyle name="常规 3 87" xfId="7749"/>
    <cellStyle name="常规 3 9" xfId="7750"/>
    <cellStyle name="常规 3 9 2" xfId="7751"/>
    <cellStyle name="常规 3 9 2 2" xfId="7752"/>
    <cellStyle name="常规 3 9 2 2 2" xfId="7753"/>
    <cellStyle name="常规 3 9 2 2 2 2" xfId="7754"/>
    <cellStyle name="常规 3 9 2 2 3" xfId="7755"/>
    <cellStyle name="常规 3 9 2 2 4" xfId="7756"/>
    <cellStyle name="常规 3 9 2 3" xfId="7757"/>
    <cellStyle name="常规 3 9 2 3 2" xfId="7758"/>
    <cellStyle name="常规 3 9 2 3 3" xfId="7759"/>
    <cellStyle name="常规 3 9 2 4" xfId="7760"/>
    <cellStyle name="常规 3 9 2 5" xfId="7761"/>
    <cellStyle name="常规 3 9 2 6" xfId="7762"/>
    <cellStyle name="常规 3 9 3" xfId="7763"/>
    <cellStyle name="常规 3 9 3 2" xfId="7764"/>
    <cellStyle name="常规 3 9 3 2 2" xfId="7765"/>
    <cellStyle name="常规 3 9 3 3" xfId="7766"/>
    <cellStyle name="常规 3 9 3 4" xfId="7767"/>
    <cellStyle name="常规 3 9 4" xfId="7768"/>
    <cellStyle name="常规 3 9 4 2" xfId="7769"/>
    <cellStyle name="常规 3 9 4 3" xfId="7770"/>
    <cellStyle name="常规 3 9 5" xfId="7771"/>
    <cellStyle name="常规 3 9 6" xfId="7772"/>
    <cellStyle name="常规 3 9 7" xfId="7773"/>
    <cellStyle name="常规 3 9 8" xfId="7774"/>
    <cellStyle name="常规 4" xfId="7775"/>
    <cellStyle name="常规 4 10" xfId="7776"/>
    <cellStyle name="常规 4 10 2" xfId="7777"/>
    <cellStyle name="常规 4 10 3" xfId="7778"/>
    <cellStyle name="常规 4 11" xfId="7779"/>
    <cellStyle name="常规 4 11 2" xfId="7780"/>
    <cellStyle name="常规 4 11 3" xfId="7781"/>
    <cellStyle name="常规 4 12" xfId="7782"/>
    <cellStyle name="常规 4 12 2" xfId="7783"/>
    <cellStyle name="常规 4 13" xfId="7784"/>
    <cellStyle name="常规 4 14" xfId="7785"/>
    <cellStyle name="常规 4 15" xfId="7786"/>
    <cellStyle name="常规 4 2" xfId="7787"/>
    <cellStyle name="常规 4 2 10" xfId="7788"/>
    <cellStyle name="常规 4 2 11" xfId="7789"/>
    <cellStyle name="常规 4 2 2" xfId="7790"/>
    <cellStyle name="常规 4 2 2 2" xfId="7791"/>
    <cellStyle name="常规 4 2 2 2 2" xfId="7792"/>
    <cellStyle name="常规 4 2 2 2 2 2" xfId="7793"/>
    <cellStyle name="常规 4 2 2 2 2 2 2" xfId="7794"/>
    <cellStyle name="常规 4 2 2 2 2 2 2 2" xfId="7795"/>
    <cellStyle name="常规 4 2 2 2 2 2 2 2 2" xfId="7796"/>
    <cellStyle name="常规 4 2 2 2 2 2 2 2 2 2" xfId="7797"/>
    <cellStyle name="常规 4 2 2 2 2 2 2 2 2 3" xfId="7798"/>
    <cellStyle name="常规 4 2 2 2 2 2 2 2 3" xfId="7799"/>
    <cellStyle name="常规 4 2 2 2 2 2 2 2 4" xfId="7800"/>
    <cellStyle name="常规 4 2 2 2 2 2 2 3" xfId="7801"/>
    <cellStyle name="常规 4 2 2 2 2 2 2 4" xfId="7802"/>
    <cellStyle name="常规 4 2 2 2 2 2 3" xfId="7803"/>
    <cellStyle name="常规 4 2 2 2 2 2 3 2" xfId="7804"/>
    <cellStyle name="常规 4 2 2 2 2 2 3 2 2" xfId="7805"/>
    <cellStyle name="常规 4 2 2 2 2 2 3 2 3" xfId="7806"/>
    <cellStyle name="常规 4 2 2 2 2 2 3 3" xfId="7807"/>
    <cellStyle name="常规 4 2 2 2 2 2 3 4" xfId="7808"/>
    <cellStyle name="常规 4 2 2 2 2 2 4" xfId="7809"/>
    <cellStyle name="常规 4 2 2 2 2 2 5" xfId="7810"/>
    <cellStyle name="常规 4 2 2 2 2 3" xfId="7811"/>
    <cellStyle name="常规 4 2 2 2 2 3 2" xfId="7812"/>
    <cellStyle name="常规 4 2 2 2 2 3 2 2" xfId="7813"/>
    <cellStyle name="常规 4 2 2 2 2 3 2 2 2" xfId="7814"/>
    <cellStyle name="常规 4 2 2 2 2 3 2 2 3" xfId="7815"/>
    <cellStyle name="常规 4 2 2 2 2 3 2 3" xfId="7816"/>
    <cellStyle name="常规 4 2 2 2 2 3 2 4" xfId="7817"/>
    <cellStyle name="常规 4 2 2 2 2 3 3" xfId="7818"/>
    <cellStyle name="常规 4 2 2 2 2 3 4" xfId="7819"/>
    <cellStyle name="常规 4 2 2 2 2 4" xfId="7820"/>
    <cellStyle name="常规 4 2 2 2 2 4 2" xfId="7821"/>
    <cellStyle name="常规 4 2 2 2 2 4 2 2" xfId="7822"/>
    <cellStyle name="常规 4 2 2 2 2 4 2 3" xfId="7823"/>
    <cellStyle name="常规 4 2 2 2 2 4 3" xfId="7824"/>
    <cellStyle name="常规 4 2 2 2 2 4 4" xfId="7825"/>
    <cellStyle name="常规 4 2 2 2 2 5" xfId="7826"/>
    <cellStyle name="常规 4 2 2 2 2 6" xfId="7827"/>
    <cellStyle name="常规 4 2 2 2 3" xfId="7828"/>
    <cellStyle name="常规 4 2 2 2 3 2" xfId="7829"/>
    <cellStyle name="常规 4 2 2 2 3 2 2" xfId="7830"/>
    <cellStyle name="常规 4 2 2 2 3 2 2 2" xfId="7831"/>
    <cellStyle name="常规 4 2 2 2 3 2 2 2 2" xfId="7832"/>
    <cellStyle name="常规 4 2 2 2 3 2 2 2 3" xfId="7833"/>
    <cellStyle name="常规 4 2 2 2 3 2 2 3" xfId="7834"/>
    <cellStyle name="常规 4 2 2 2 3 2 2 4" xfId="7835"/>
    <cellStyle name="常规 4 2 2 2 3 2 3" xfId="7836"/>
    <cellStyle name="常规 4 2 2 2 3 2 4" xfId="7837"/>
    <cellStyle name="常规 4 2 2 2 3 3" xfId="7838"/>
    <cellStyle name="常规 4 2 2 2 3 3 2" xfId="7839"/>
    <cellStyle name="常规 4 2 2 2 3 3 2 2" xfId="7840"/>
    <cellStyle name="常规 4 2 2 2 3 3 2 3" xfId="7841"/>
    <cellStyle name="常规 4 2 2 2 3 3 3" xfId="7842"/>
    <cellStyle name="常规 4 2 2 2 3 3 4" xfId="7843"/>
    <cellStyle name="常规 4 2 2 2 3 4" xfId="7844"/>
    <cellStyle name="常规 4 2 2 2 3 5" xfId="7845"/>
    <cellStyle name="常规 4 2 2 2 4" xfId="7846"/>
    <cellStyle name="常规 4 2 2 2 4 2" xfId="7847"/>
    <cellStyle name="常规 4 2 2 2 4 2 2" xfId="7848"/>
    <cellStyle name="常规 4 2 2 2 4 2 2 2" xfId="7849"/>
    <cellStyle name="常规 4 2 2 2 4 2 2 3" xfId="7850"/>
    <cellStyle name="常规 4 2 2 2 4 2 3" xfId="7851"/>
    <cellStyle name="常规 4 2 2 2 4 2 4" xfId="7852"/>
    <cellStyle name="常规 4 2 2 2 4 3" xfId="7853"/>
    <cellStyle name="常规 4 2 2 2 4 4" xfId="7854"/>
    <cellStyle name="常规 4 2 2 2 5" xfId="7855"/>
    <cellStyle name="常规 4 2 2 2 5 2" xfId="7856"/>
    <cellStyle name="常规 4 2 2 2 5 2 2" xfId="7857"/>
    <cellStyle name="常规 4 2 2 2 5 2 3" xfId="7858"/>
    <cellStyle name="常规 4 2 2 2 5 3" xfId="7859"/>
    <cellStyle name="常规 4 2 2 2 5 4" xfId="7860"/>
    <cellStyle name="常规 4 2 2 2 6" xfId="7861"/>
    <cellStyle name="常规 4 2 2 2 7" xfId="7862"/>
    <cellStyle name="常规 4 2 2 2 8" xfId="7863"/>
    <cellStyle name="常规 4 2 2 3" xfId="7864"/>
    <cellStyle name="常规 4 2 2 3 2" xfId="7865"/>
    <cellStyle name="常规 4 2 2 3 2 2" xfId="7866"/>
    <cellStyle name="常规 4 2 2 3 2 2 2" xfId="7867"/>
    <cellStyle name="常规 4 2 2 3 2 2 2 2" xfId="7868"/>
    <cellStyle name="常规 4 2 2 3 2 2 2 2 2" xfId="7869"/>
    <cellStyle name="常规 4 2 2 3 2 2 2 2 3" xfId="7870"/>
    <cellStyle name="常规 4 2 2 3 2 2 2 3" xfId="7871"/>
    <cellStyle name="常规 4 2 2 3 2 2 2 4" xfId="7872"/>
    <cellStyle name="常规 4 2 2 3 2 2 3" xfId="7873"/>
    <cellStyle name="常规 4 2 2 3 2 2 4" xfId="7874"/>
    <cellStyle name="常规 4 2 2 3 2 3" xfId="7875"/>
    <cellStyle name="常规 4 2 2 3 2 3 2" xfId="7876"/>
    <cellStyle name="常规 4 2 2 3 2 3 2 2" xfId="7877"/>
    <cellStyle name="常规 4 2 2 3 2 3 2 3" xfId="7878"/>
    <cellStyle name="常规 4 2 2 3 2 3 3" xfId="7879"/>
    <cellStyle name="常规 4 2 2 3 2 3 4" xfId="7880"/>
    <cellStyle name="常规 4 2 2 3 2 4" xfId="7881"/>
    <cellStyle name="常规 4 2 2 3 2 5" xfId="7882"/>
    <cellStyle name="常规 4 2 2 3 3" xfId="7883"/>
    <cellStyle name="常规 4 2 2 3 3 2" xfId="7884"/>
    <cellStyle name="常规 4 2 2 3 3 2 2" xfId="7885"/>
    <cellStyle name="常规 4 2 2 3 3 2 2 2" xfId="7886"/>
    <cellStyle name="常规 4 2 2 3 3 2 2 3" xfId="7887"/>
    <cellStyle name="常规 4 2 2 3 3 2 3" xfId="7888"/>
    <cellStyle name="常规 4 2 2 3 3 2 4" xfId="7889"/>
    <cellStyle name="常规 4 2 2 3 3 3" xfId="7890"/>
    <cellStyle name="常规 4 2 2 3 3 4" xfId="7891"/>
    <cellStyle name="常规 4 2 2 3 4" xfId="7892"/>
    <cellStyle name="常规 4 2 2 3 4 2" xfId="7893"/>
    <cellStyle name="常规 4 2 2 3 4 2 2" xfId="7894"/>
    <cellStyle name="常规 4 2 2 3 4 2 3" xfId="7895"/>
    <cellStyle name="常规 4 2 2 3 4 3" xfId="7896"/>
    <cellStyle name="常规 4 2 2 3 4 4" xfId="7897"/>
    <cellStyle name="常规 4 2 2 3 5" xfId="7898"/>
    <cellStyle name="常规 4 2 2 3 6" xfId="7899"/>
    <cellStyle name="常规 4 2 2 4" xfId="7900"/>
    <cellStyle name="常规 4 2 2 4 2" xfId="7901"/>
    <cellStyle name="常规 4 2 2 4 2 2" xfId="7902"/>
    <cellStyle name="常规 4 2 2 4 2 2 2" xfId="7903"/>
    <cellStyle name="常规 4 2 2 4 2 2 2 2" xfId="7904"/>
    <cellStyle name="常规 4 2 2 4 2 2 2 3" xfId="7905"/>
    <cellStyle name="常规 4 2 2 4 2 2 3" xfId="7906"/>
    <cellStyle name="常规 4 2 2 4 2 2 4" xfId="7907"/>
    <cellStyle name="常规 4 2 2 4 2 3" xfId="7908"/>
    <cellStyle name="常规 4 2 2 4 2 4" xfId="7909"/>
    <cellStyle name="常规 4 2 2 4 3" xfId="7910"/>
    <cellStyle name="常规 4 2 2 4 3 2" xfId="7911"/>
    <cellStyle name="常规 4 2 2 4 3 2 2" xfId="7912"/>
    <cellStyle name="常规 4 2 2 4 3 2 3" xfId="7913"/>
    <cellStyle name="常规 4 2 2 4 3 3" xfId="7914"/>
    <cellStyle name="常规 4 2 2 4 3 4" xfId="7915"/>
    <cellStyle name="常规 4 2 2 4 4" xfId="7916"/>
    <cellStyle name="常规 4 2 2 4 5" xfId="7917"/>
    <cellStyle name="常规 4 2 2 5" xfId="7918"/>
    <cellStyle name="常规 4 2 2 5 2" xfId="7919"/>
    <cellStyle name="常规 4 2 2 5 2 2" xfId="7920"/>
    <cellStyle name="常规 4 2 2 5 2 2 2" xfId="7921"/>
    <cellStyle name="常规 4 2 2 5 2 2 3" xfId="7922"/>
    <cellStyle name="常规 4 2 2 5 2 3" xfId="7923"/>
    <cellStyle name="常规 4 2 2 5 2 4" xfId="7924"/>
    <cellStyle name="常规 4 2 2 5 3" xfId="7925"/>
    <cellStyle name="常规 4 2 2 5 4" xfId="7926"/>
    <cellStyle name="常规 4 2 2 6" xfId="7927"/>
    <cellStyle name="常规 4 2 2 6 2" xfId="7928"/>
    <cellStyle name="常规 4 2 2 6 2 2" xfId="7929"/>
    <cellStyle name="常规 4 2 2 6 2 3" xfId="7930"/>
    <cellStyle name="常规 4 2 2 6 3" xfId="7931"/>
    <cellStyle name="常规 4 2 2 6 4" xfId="7932"/>
    <cellStyle name="常规 4 2 2 7" xfId="7933"/>
    <cellStyle name="常规 4 2 2 8" xfId="7934"/>
    <cellStyle name="常规 4 2 2 9" xfId="7935"/>
    <cellStyle name="常规 4 2 3" xfId="7936"/>
    <cellStyle name="常规 4 2 3 2" xfId="7937"/>
    <cellStyle name="常规 4 2 3 2 2" xfId="7938"/>
    <cellStyle name="常规 4 2 3 2 2 2" xfId="7939"/>
    <cellStyle name="常规 4 2 3 2 2 2 2" xfId="7940"/>
    <cellStyle name="常规 4 2 3 2 2 2 2 2" xfId="7941"/>
    <cellStyle name="常规 4 2 3 2 2 2 2 2 2" xfId="7942"/>
    <cellStyle name="常规 4 2 3 2 2 2 2 2 3" xfId="7943"/>
    <cellStyle name="常规 4 2 3 2 2 2 2 3" xfId="7944"/>
    <cellStyle name="常规 4 2 3 2 2 2 2 4" xfId="7945"/>
    <cellStyle name="常规 4 2 3 2 2 2 3" xfId="7946"/>
    <cellStyle name="常规 4 2 3 2 2 2 4" xfId="7947"/>
    <cellStyle name="常规 4 2 3 2 2 3" xfId="7948"/>
    <cellStyle name="常规 4 2 3 2 2 3 2" xfId="7949"/>
    <cellStyle name="常规 4 2 3 2 2 3 2 2" xfId="7950"/>
    <cellStyle name="常规 4 2 3 2 2 3 2 3" xfId="7951"/>
    <cellStyle name="常规 4 2 3 2 2 3 3" xfId="7952"/>
    <cellStyle name="常规 4 2 3 2 2 3 4" xfId="7953"/>
    <cellStyle name="常规 4 2 3 2 2 4" xfId="7954"/>
    <cellStyle name="常规 4 2 3 2 2 5" xfId="7955"/>
    <cellStyle name="常规 4 2 3 2 3" xfId="7956"/>
    <cellStyle name="常规 4 2 3 2 3 2" xfId="7957"/>
    <cellStyle name="常规 4 2 3 2 3 2 2" xfId="7958"/>
    <cellStyle name="常规 4 2 3 2 3 2 2 2" xfId="7959"/>
    <cellStyle name="常规 4 2 3 2 3 2 2 3" xfId="7960"/>
    <cellStyle name="常规 4 2 3 2 3 2 3" xfId="7961"/>
    <cellStyle name="常规 4 2 3 2 3 2 4" xfId="7962"/>
    <cellStyle name="常规 4 2 3 2 3 3" xfId="7963"/>
    <cellStyle name="常规 4 2 3 2 3 4" xfId="7964"/>
    <cellStyle name="常规 4 2 3 2 4" xfId="7965"/>
    <cellStyle name="常规 4 2 3 2 4 2" xfId="7966"/>
    <cellStyle name="常规 4 2 3 2 4 2 2" xfId="7967"/>
    <cellStyle name="常规 4 2 3 2 4 2 3" xfId="7968"/>
    <cellStyle name="常规 4 2 3 2 4 3" xfId="7969"/>
    <cellStyle name="常规 4 2 3 2 4 4" xfId="7970"/>
    <cellStyle name="常规 4 2 3 2 5" xfId="7971"/>
    <cellStyle name="常规 4 2 3 2 6" xfId="7972"/>
    <cellStyle name="常规 4 2 3 3" xfId="7973"/>
    <cellStyle name="常规 4 2 3 3 2" xfId="7974"/>
    <cellStyle name="常规 4 2 3 3 2 2" xfId="7975"/>
    <cellStyle name="常规 4 2 3 3 2 2 2" xfId="7976"/>
    <cellStyle name="常规 4 2 3 3 2 2 2 2" xfId="7977"/>
    <cellStyle name="常规 4 2 3 3 2 2 2 3" xfId="7978"/>
    <cellStyle name="常规 4 2 3 3 2 2 3" xfId="7979"/>
    <cellStyle name="常规 4 2 3 3 2 2 4" xfId="7980"/>
    <cellStyle name="常规 4 2 3 3 2 3" xfId="7981"/>
    <cellStyle name="常规 4 2 3 3 2 4" xfId="7982"/>
    <cellStyle name="常规 4 2 3 3 3" xfId="7983"/>
    <cellStyle name="常规 4 2 3 3 3 2" xfId="7984"/>
    <cellStyle name="常规 4 2 3 3 3 2 2" xfId="7985"/>
    <cellStyle name="常规 4 2 3 3 3 2 3" xfId="7986"/>
    <cellStyle name="常规 4 2 3 3 3 3" xfId="7987"/>
    <cellStyle name="常规 4 2 3 3 3 4" xfId="7988"/>
    <cellStyle name="常规 4 2 3 3 4" xfId="7989"/>
    <cellStyle name="常规 4 2 3 3 5" xfId="7990"/>
    <cellStyle name="常规 4 2 3 4" xfId="7991"/>
    <cellStyle name="常规 4 2 3 4 2" xfId="7992"/>
    <cellStyle name="常规 4 2 3 4 2 2" xfId="7993"/>
    <cellStyle name="常规 4 2 3 4 2 2 2" xfId="7994"/>
    <cellStyle name="常规 4 2 3 4 2 2 3" xfId="7995"/>
    <cellStyle name="常规 4 2 3 4 2 3" xfId="7996"/>
    <cellStyle name="常规 4 2 3 4 2 4" xfId="7997"/>
    <cellStyle name="常规 4 2 3 4 3" xfId="7998"/>
    <cellStyle name="常规 4 2 3 4 4" xfId="7999"/>
    <cellStyle name="常规 4 2 3 5" xfId="8000"/>
    <cellStyle name="常规 4 2 3 5 2" xfId="8001"/>
    <cellStyle name="常规 4 2 3 5 2 2" xfId="8002"/>
    <cellStyle name="常规 4 2 3 5 2 3" xfId="8003"/>
    <cellStyle name="常规 4 2 3 5 3" xfId="8004"/>
    <cellStyle name="常规 4 2 3 5 4" xfId="8005"/>
    <cellStyle name="常规 4 2 3 6" xfId="8006"/>
    <cellStyle name="常规 4 2 3 7" xfId="8007"/>
    <cellStyle name="常规 4 2 3 8" xfId="8008"/>
    <cellStyle name="常规 4 2 4" xfId="8009"/>
    <cellStyle name="常规 4 2 4 2" xfId="8010"/>
    <cellStyle name="常规 4 2 4 2 2" xfId="8011"/>
    <cellStyle name="常规 4 2 4 2 2 2" xfId="8012"/>
    <cellStyle name="常规 4 2 4 2 2 2 2" xfId="8013"/>
    <cellStyle name="常规 4 2 4 2 2 2 2 2" xfId="8014"/>
    <cellStyle name="常规 4 2 4 2 2 2 2 3" xfId="8015"/>
    <cellStyle name="常规 4 2 4 2 2 2 3" xfId="8016"/>
    <cellStyle name="常规 4 2 4 2 2 2 4" xfId="8017"/>
    <cellStyle name="常规 4 2 4 2 2 3" xfId="8018"/>
    <cellStyle name="常规 4 2 4 2 2 4" xfId="8019"/>
    <cellStyle name="常规 4 2 4 2 3" xfId="8020"/>
    <cellStyle name="常规 4 2 4 2 3 2" xfId="8021"/>
    <cellStyle name="常规 4 2 4 2 3 2 2" xfId="8022"/>
    <cellStyle name="常规 4 2 4 2 3 2 3" xfId="8023"/>
    <cellStyle name="常规 4 2 4 2 3 3" xfId="8024"/>
    <cellStyle name="常规 4 2 4 2 3 4" xfId="8025"/>
    <cellStyle name="常规 4 2 4 2 4" xfId="8026"/>
    <cellStyle name="常规 4 2 4 2 5" xfId="8027"/>
    <cellStyle name="常规 4 2 4 3" xfId="8028"/>
    <cellStyle name="常规 4 2 4 3 2" xfId="8029"/>
    <cellStyle name="常规 4 2 4 3 2 2" xfId="8030"/>
    <cellStyle name="常规 4 2 4 3 2 2 2" xfId="8031"/>
    <cellStyle name="常规 4 2 4 3 2 2 3" xfId="8032"/>
    <cellStyle name="常规 4 2 4 3 2 3" xfId="8033"/>
    <cellStyle name="常规 4 2 4 3 2 4" xfId="8034"/>
    <cellStyle name="常规 4 2 4 3 3" xfId="8035"/>
    <cellStyle name="常规 4 2 4 3 4" xfId="8036"/>
    <cellStyle name="常规 4 2 4 4" xfId="8037"/>
    <cellStyle name="常规 4 2 4 4 2" xfId="8038"/>
    <cellStyle name="常规 4 2 4 4 2 2" xfId="8039"/>
    <cellStyle name="常规 4 2 4 4 2 3" xfId="8040"/>
    <cellStyle name="常规 4 2 4 4 3" xfId="8041"/>
    <cellStyle name="常规 4 2 4 4 4" xfId="8042"/>
    <cellStyle name="常规 4 2 4 5" xfId="8043"/>
    <cellStyle name="常规 4 2 4 6" xfId="8044"/>
    <cellStyle name="常规 4 2 5" xfId="8045"/>
    <cellStyle name="常规 4 2 5 2" xfId="8046"/>
    <cellStyle name="常规 4 2 5 2 2" xfId="8047"/>
    <cellStyle name="常规 4 2 5 2 2 2" xfId="8048"/>
    <cellStyle name="常规 4 2 5 2 2 2 2" xfId="8049"/>
    <cellStyle name="常规 4 2 5 2 2 2 3" xfId="8050"/>
    <cellStyle name="常规 4 2 5 2 2 3" xfId="8051"/>
    <cellStyle name="常规 4 2 5 2 2 4" xfId="8052"/>
    <cellStyle name="常规 4 2 5 2 3" xfId="8053"/>
    <cellStyle name="常规 4 2 5 2 4" xfId="8054"/>
    <cellStyle name="常规 4 2 5 3" xfId="8055"/>
    <cellStyle name="常规 4 2 5 3 2" xfId="8056"/>
    <cellStyle name="常规 4 2 5 3 2 2" xfId="8057"/>
    <cellStyle name="常规 4 2 5 3 2 3" xfId="8058"/>
    <cellStyle name="常规 4 2 5 3 3" xfId="8059"/>
    <cellStyle name="常规 4 2 5 3 4" xfId="8060"/>
    <cellStyle name="常规 4 2 5 4" xfId="8061"/>
    <cellStyle name="常规 4 2 5 5" xfId="8062"/>
    <cellStyle name="常规 4 2 6" xfId="8063"/>
    <cellStyle name="常规 4 2 6 2" xfId="8064"/>
    <cellStyle name="常规 4 2 6 2 2" xfId="8065"/>
    <cellStyle name="常规 4 2 6 2 2 2" xfId="8066"/>
    <cellStyle name="常规 4 2 6 2 2 3" xfId="8067"/>
    <cellStyle name="常规 4 2 6 2 3" xfId="8068"/>
    <cellStyle name="常规 4 2 6 2 4" xfId="8069"/>
    <cellStyle name="常规 4 2 6 3" xfId="8070"/>
    <cellStyle name="常规 4 2 6 4" xfId="8071"/>
    <cellStyle name="常规 4 2 7" xfId="8072"/>
    <cellStyle name="常规 4 2 7 2" xfId="8073"/>
    <cellStyle name="常规 4 2 7 2 2" xfId="8074"/>
    <cellStyle name="常规 4 2 7 2 3" xfId="8075"/>
    <cellStyle name="常规 4 2 7 3" xfId="8076"/>
    <cellStyle name="常规 4 2 7 4" xfId="8077"/>
    <cellStyle name="常规 4 2 8" xfId="8078"/>
    <cellStyle name="常规 4 2 8 2" xfId="8079"/>
    <cellStyle name="常规 4 2 8 3" xfId="8080"/>
    <cellStyle name="常规 4 2 9" xfId="8081"/>
    <cellStyle name="常规 4 2 9 2" xfId="8082"/>
    <cellStyle name="常规 4 3" xfId="8083"/>
    <cellStyle name="常规 4 3 2" xfId="8084"/>
    <cellStyle name="常规 4 3 2 2" xfId="8085"/>
    <cellStyle name="常规 4 3 2 2 2" xfId="8086"/>
    <cellStyle name="常规 4 3 2 2 2 2" xfId="8087"/>
    <cellStyle name="常规 4 3 2 2 2 2 2" xfId="8088"/>
    <cellStyle name="常规 4 3 2 2 2 2 2 2" xfId="8089"/>
    <cellStyle name="常规 4 3 2 2 2 2 2 2 2" xfId="8090"/>
    <cellStyle name="常规 4 3 2 2 2 2 2 2 3" xfId="8091"/>
    <cellStyle name="常规 4 3 2 2 2 2 2 3" xfId="8092"/>
    <cellStyle name="常规 4 3 2 2 2 2 2 4" xfId="8093"/>
    <cellStyle name="常规 4 3 2 2 2 2 3" xfId="8094"/>
    <cellStyle name="常规 4 3 2 2 2 2 4" xfId="8095"/>
    <cellStyle name="常规 4 3 2 2 2 3" xfId="8096"/>
    <cellStyle name="常规 4 3 2 2 2 3 2" xfId="8097"/>
    <cellStyle name="常规 4 3 2 2 2 3 2 2" xfId="8098"/>
    <cellStyle name="常规 4 3 2 2 2 3 2 3" xfId="8099"/>
    <cellStyle name="常规 4 3 2 2 2 3 3" xfId="8100"/>
    <cellStyle name="常规 4 3 2 2 2 3 4" xfId="8101"/>
    <cellStyle name="常规 4 3 2 2 2 4" xfId="8102"/>
    <cellStyle name="常规 4 3 2 2 2 5" xfId="8103"/>
    <cellStyle name="常规 4 3 2 2 3" xfId="8104"/>
    <cellStyle name="常规 4 3 2 2 3 2" xfId="8105"/>
    <cellStyle name="常规 4 3 2 2 3 2 2" xfId="8106"/>
    <cellStyle name="常规 4 3 2 2 3 2 2 2" xfId="8107"/>
    <cellStyle name="常规 4 3 2 2 3 2 2 3" xfId="8108"/>
    <cellStyle name="常规 4 3 2 2 3 2 3" xfId="8109"/>
    <cellStyle name="常规 4 3 2 2 3 2 4" xfId="8110"/>
    <cellStyle name="常规 4 3 2 2 3 3" xfId="8111"/>
    <cellStyle name="常规 4 3 2 2 3 4" xfId="8112"/>
    <cellStyle name="常规 4 3 2 2 4" xfId="8113"/>
    <cellStyle name="常规 4 3 2 2 4 2" xfId="8114"/>
    <cellStyle name="常规 4 3 2 2 4 2 2" xfId="8115"/>
    <cellStyle name="常规 4 3 2 2 4 2 3" xfId="8116"/>
    <cellStyle name="常规 4 3 2 2 4 3" xfId="8117"/>
    <cellStyle name="常规 4 3 2 2 4 4" xfId="8118"/>
    <cellStyle name="常规 4 3 2 2 5" xfId="8119"/>
    <cellStyle name="常规 4 3 2 2 6" xfId="8120"/>
    <cellStyle name="常规 4 3 2 2 7" xfId="8121"/>
    <cellStyle name="常规 4 3 2 3" xfId="8122"/>
    <cellStyle name="常规 4 3 2 3 2" xfId="8123"/>
    <cellStyle name="常规 4 3 2 3 2 2" xfId="8124"/>
    <cellStyle name="常规 4 3 2 3 2 2 2" xfId="8125"/>
    <cellStyle name="常规 4 3 2 3 2 2 2 2" xfId="8126"/>
    <cellStyle name="常规 4 3 2 3 2 2 2 3" xfId="8127"/>
    <cellStyle name="常规 4 3 2 3 2 2 3" xfId="8128"/>
    <cellStyle name="常规 4 3 2 3 2 2 4" xfId="8129"/>
    <cellStyle name="常规 4 3 2 3 2 3" xfId="8130"/>
    <cellStyle name="常规 4 3 2 3 2 4" xfId="8131"/>
    <cellStyle name="常规 4 3 2 3 3" xfId="8132"/>
    <cellStyle name="常规 4 3 2 3 3 2" xfId="8133"/>
    <cellStyle name="常规 4 3 2 3 3 2 2" xfId="8134"/>
    <cellStyle name="常规 4 3 2 3 3 2 3" xfId="8135"/>
    <cellStyle name="常规 4 3 2 3 3 3" xfId="8136"/>
    <cellStyle name="常规 4 3 2 3 3 4" xfId="8137"/>
    <cellStyle name="常规 4 3 2 3 4" xfId="8138"/>
    <cellStyle name="常规 4 3 2 3 5" xfId="8139"/>
    <cellStyle name="常规 4 3 2 4" xfId="8140"/>
    <cellStyle name="常规 4 3 2 4 2" xfId="8141"/>
    <cellStyle name="常规 4 3 2 4 2 2" xfId="8142"/>
    <cellStyle name="常规 4 3 2 4 2 2 2" xfId="8143"/>
    <cellStyle name="常规 4 3 2 4 2 2 3" xfId="8144"/>
    <cellStyle name="常规 4 3 2 4 2 3" xfId="8145"/>
    <cellStyle name="常规 4 3 2 4 2 4" xfId="8146"/>
    <cellStyle name="常规 4 3 2 4 3" xfId="8147"/>
    <cellStyle name="常规 4 3 2 4 4" xfId="8148"/>
    <cellStyle name="常规 4 3 2 5" xfId="8149"/>
    <cellStyle name="常规 4 3 2 5 2" xfId="8150"/>
    <cellStyle name="常规 4 3 2 5 2 2" xfId="8151"/>
    <cellStyle name="常规 4 3 2 5 2 3" xfId="8152"/>
    <cellStyle name="常规 4 3 2 5 3" xfId="8153"/>
    <cellStyle name="常规 4 3 2 5 4" xfId="8154"/>
    <cellStyle name="常规 4 3 2 6" xfId="8155"/>
    <cellStyle name="常规 4 3 2 7" xfId="8156"/>
    <cellStyle name="常规 4 3 2 8" xfId="8157"/>
    <cellStyle name="常规 4 3 3" xfId="8158"/>
    <cellStyle name="常规 4 3 3 2" xfId="8159"/>
    <cellStyle name="常规 4 3 3 2 2" xfId="8160"/>
    <cellStyle name="常规 4 3 3 2 2 2" xfId="8161"/>
    <cellStyle name="常规 4 3 3 2 2 2 2" xfId="8162"/>
    <cellStyle name="常规 4 3 3 2 2 2 2 2" xfId="8163"/>
    <cellStyle name="常规 4 3 3 2 2 2 2 3" xfId="8164"/>
    <cellStyle name="常规 4 3 3 2 2 2 3" xfId="8165"/>
    <cellStyle name="常规 4 3 3 2 2 2 4" xfId="8166"/>
    <cellStyle name="常规 4 3 3 2 2 3" xfId="8167"/>
    <cellStyle name="常规 4 3 3 2 2 4" xfId="8168"/>
    <cellStyle name="常规 4 3 3 2 3" xfId="8169"/>
    <cellStyle name="常规 4 3 3 2 3 2" xfId="8170"/>
    <cellStyle name="常规 4 3 3 2 3 2 2" xfId="8171"/>
    <cellStyle name="常规 4 3 3 2 3 2 3" xfId="8172"/>
    <cellStyle name="常规 4 3 3 2 3 3" xfId="8173"/>
    <cellStyle name="常规 4 3 3 2 3 4" xfId="8174"/>
    <cellStyle name="常规 4 3 3 2 4" xfId="8175"/>
    <cellStyle name="常规 4 3 3 2 5" xfId="8176"/>
    <cellStyle name="常规 4 3 3 3" xfId="8177"/>
    <cellStyle name="常规 4 3 3 3 2" xfId="8178"/>
    <cellStyle name="常规 4 3 3 3 2 2" xfId="8179"/>
    <cellStyle name="常规 4 3 3 3 2 2 2" xfId="8180"/>
    <cellStyle name="常规 4 3 3 3 2 2 3" xfId="8181"/>
    <cellStyle name="常规 4 3 3 3 2 3" xfId="8182"/>
    <cellStyle name="常规 4 3 3 3 2 4" xfId="8183"/>
    <cellStyle name="常规 4 3 3 3 3" xfId="8184"/>
    <cellStyle name="常规 4 3 3 3 4" xfId="8185"/>
    <cellStyle name="常规 4 3 3 4" xfId="8186"/>
    <cellStyle name="常规 4 3 3 4 2" xfId="8187"/>
    <cellStyle name="常规 4 3 3 4 2 2" xfId="8188"/>
    <cellStyle name="常规 4 3 3 4 2 3" xfId="8189"/>
    <cellStyle name="常规 4 3 3 4 3" xfId="8190"/>
    <cellStyle name="常规 4 3 3 4 4" xfId="8191"/>
    <cellStyle name="常规 4 3 3 5" xfId="8192"/>
    <cellStyle name="常规 4 3 3 6" xfId="8193"/>
    <cellStyle name="常规 4 3 3 7" xfId="8194"/>
    <cellStyle name="常规 4 3 4" xfId="8195"/>
    <cellStyle name="常规 4 3 4 2" xfId="8196"/>
    <cellStyle name="常规 4 3 4 2 2" xfId="8197"/>
    <cellStyle name="常规 4 3 4 2 2 2" xfId="8198"/>
    <cellStyle name="常规 4 3 4 2 2 2 2" xfId="8199"/>
    <cellStyle name="常规 4 3 4 2 2 2 3" xfId="8200"/>
    <cellStyle name="常规 4 3 4 2 2 3" xfId="8201"/>
    <cellStyle name="常规 4 3 4 2 2 4" xfId="8202"/>
    <cellStyle name="常规 4 3 4 2 3" xfId="8203"/>
    <cellStyle name="常规 4 3 4 2 4" xfId="8204"/>
    <cellStyle name="常规 4 3 4 3" xfId="8205"/>
    <cellStyle name="常规 4 3 4 3 2" xfId="8206"/>
    <cellStyle name="常规 4 3 4 3 2 2" xfId="8207"/>
    <cellStyle name="常规 4 3 4 3 2 3" xfId="8208"/>
    <cellStyle name="常规 4 3 4 3 3" xfId="8209"/>
    <cellStyle name="常规 4 3 4 3 4" xfId="8210"/>
    <cellStyle name="常规 4 3 4 4" xfId="8211"/>
    <cellStyle name="常规 4 3 4 5" xfId="8212"/>
    <cellStyle name="常规 4 3 5" xfId="8213"/>
    <cellStyle name="常规 4 3 5 2" xfId="8214"/>
    <cellStyle name="常规 4 3 5 2 2" xfId="8215"/>
    <cellStyle name="常规 4 3 5 2 2 2" xfId="8216"/>
    <cellStyle name="常规 4 3 5 2 2 3" xfId="8217"/>
    <cellStyle name="常规 4 3 5 2 3" xfId="8218"/>
    <cellStyle name="常规 4 3 5 2 4" xfId="8219"/>
    <cellStyle name="常规 4 3 5 3" xfId="8220"/>
    <cellStyle name="常规 4 3 5 4" xfId="8221"/>
    <cellStyle name="常规 4 3 6" xfId="8222"/>
    <cellStyle name="常规 4 3 6 2" xfId="8223"/>
    <cellStyle name="常规 4 3 6 2 2" xfId="8224"/>
    <cellStyle name="常规 4 3 6 2 3" xfId="8225"/>
    <cellStyle name="常规 4 3 6 3" xfId="8226"/>
    <cellStyle name="常规 4 3 6 4" xfId="8227"/>
    <cellStyle name="常规 4 3 7" xfId="8228"/>
    <cellStyle name="常规 4 3 8" xfId="8229"/>
    <cellStyle name="常规 4 3 9" xfId="8230"/>
    <cellStyle name="常规 4 4" xfId="8231"/>
    <cellStyle name="常规 4 4 2" xfId="8232"/>
    <cellStyle name="常规 4 4 2 2" xfId="8233"/>
    <cellStyle name="常规 4 4 2 2 2" xfId="8234"/>
    <cellStyle name="常规 4 4 2 2 2 2" xfId="8235"/>
    <cellStyle name="常规 4 4 2 2 2 2 2" xfId="8236"/>
    <cellStyle name="常规 4 4 2 2 2 2 2 2" xfId="8237"/>
    <cellStyle name="常规 4 4 2 2 2 2 2 3" xfId="8238"/>
    <cellStyle name="常规 4 4 2 2 2 2 3" xfId="8239"/>
    <cellStyle name="常规 4 4 2 2 2 2 4" xfId="8240"/>
    <cellStyle name="常规 4 4 2 2 2 3" xfId="8241"/>
    <cellStyle name="常规 4 4 2 2 2 4" xfId="8242"/>
    <cellStyle name="常规 4 4 2 2 3" xfId="8243"/>
    <cellStyle name="常规 4 4 2 2 3 2" xfId="8244"/>
    <cellStyle name="常规 4 4 2 2 3 2 2" xfId="8245"/>
    <cellStyle name="常规 4 4 2 2 3 2 3" xfId="8246"/>
    <cellStyle name="常规 4 4 2 2 3 3" xfId="8247"/>
    <cellStyle name="常规 4 4 2 2 3 4" xfId="8248"/>
    <cellStyle name="常规 4 4 2 2 4" xfId="8249"/>
    <cellStyle name="常规 4 4 2 2 5" xfId="8250"/>
    <cellStyle name="常规 4 4 2 3" xfId="8251"/>
    <cellStyle name="常规 4 4 2 3 2" xfId="8252"/>
    <cellStyle name="常规 4 4 2 3 2 2" xfId="8253"/>
    <cellStyle name="常规 4 4 2 3 2 2 2" xfId="8254"/>
    <cellStyle name="常规 4 4 2 3 2 2 3" xfId="8255"/>
    <cellStyle name="常规 4 4 2 3 2 3" xfId="8256"/>
    <cellStyle name="常规 4 4 2 3 2 4" xfId="8257"/>
    <cellStyle name="常规 4 4 2 3 3" xfId="8258"/>
    <cellStyle name="常规 4 4 2 3 4" xfId="8259"/>
    <cellStyle name="常规 4 4 2 4" xfId="8260"/>
    <cellStyle name="常规 4 4 2 4 2" xfId="8261"/>
    <cellStyle name="常规 4 4 2 4 2 2" xfId="8262"/>
    <cellStyle name="常规 4 4 2 4 2 3" xfId="8263"/>
    <cellStyle name="常规 4 4 2 4 3" xfId="8264"/>
    <cellStyle name="常规 4 4 2 4 4" xfId="8265"/>
    <cellStyle name="常规 4 4 2 5" xfId="8266"/>
    <cellStyle name="常规 4 4 2 6" xfId="8267"/>
    <cellStyle name="常规 4 4 2 7" xfId="8268"/>
    <cellStyle name="常规 4 4 3" xfId="8269"/>
    <cellStyle name="常规 4 4 3 2" xfId="8270"/>
    <cellStyle name="常规 4 4 3 2 2" xfId="8271"/>
    <cellStyle name="常规 4 4 3 2 2 2" xfId="8272"/>
    <cellStyle name="常规 4 4 3 2 2 2 2" xfId="8273"/>
    <cellStyle name="常规 4 4 3 2 2 2 3" xfId="8274"/>
    <cellStyle name="常规 4 4 3 2 2 3" xfId="8275"/>
    <cellStyle name="常规 4 4 3 2 2 4" xfId="8276"/>
    <cellStyle name="常规 4 4 3 2 3" xfId="8277"/>
    <cellStyle name="常规 4 4 3 2 4" xfId="8278"/>
    <cellStyle name="常规 4 4 3 3" xfId="8279"/>
    <cellStyle name="常规 4 4 3 3 2" xfId="8280"/>
    <cellStyle name="常规 4 4 3 3 2 2" xfId="8281"/>
    <cellStyle name="常规 4 4 3 3 2 3" xfId="8282"/>
    <cellStyle name="常规 4 4 3 3 3" xfId="8283"/>
    <cellStyle name="常规 4 4 3 3 4" xfId="8284"/>
    <cellStyle name="常规 4 4 3 4" xfId="8285"/>
    <cellStyle name="常规 4 4 3 5" xfId="8286"/>
    <cellStyle name="常规 4 4 4" xfId="8287"/>
    <cellStyle name="常规 4 4 4 2" xfId="8288"/>
    <cellStyle name="常规 4 4 4 2 2" xfId="8289"/>
    <cellStyle name="常规 4 4 4 2 2 2" xfId="8290"/>
    <cellStyle name="常规 4 4 4 2 2 3" xfId="8291"/>
    <cellStyle name="常规 4 4 4 2 3" xfId="8292"/>
    <cellStyle name="常规 4 4 4 2 4" xfId="8293"/>
    <cellStyle name="常规 4 4 4 3" xfId="8294"/>
    <cellStyle name="常规 4 4 4 4" xfId="8295"/>
    <cellStyle name="常规 4 4 5" xfId="8296"/>
    <cellStyle name="常规 4 4 5 2" xfId="8297"/>
    <cellStyle name="常规 4 4 5 2 2" xfId="8298"/>
    <cellStyle name="常规 4 4 5 2 3" xfId="8299"/>
    <cellStyle name="常规 4 4 5 3" xfId="8300"/>
    <cellStyle name="常规 4 4 5 4" xfId="8301"/>
    <cellStyle name="常规 4 4 6" xfId="8302"/>
    <cellStyle name="常规 4 4 7" xfId="8303"/>
    <cellStyle name="常规 4 4 8" xfId="8304"/>
    <cellStyle name="常规 4 5" xfId="8305"/>
    <cellStyle name="常规 4 5 2" xfId="8306"/>
    <cellStyle name="常规 4 5 2 2" xfId="8307"/>
    <cellStyle name="常规 4 5 2 2 2" xfId="8308"/>
    <cellStyle name="常规 4 5 2 2 2 2" xfId="8309"/>
    <cellStyle name="常规 4 5 2 2 2 2 2" xfId="8310"/>
    <cellStyle name="常规 4 5 2 2 2 2 3" xfId="8311"/>
    <cellStyle name="常规 4 5 2 2 2 3" xfId="8312"/>
    <cellStyle name="常规 4 5 2 2 2 4" xfId="8313"/>
    <cellStyle name="常规 4 5 2 2 3" xfId="8314"/>
    <cellStyle name="常规 4 5 2 2 4" xfId="8315"/>
    <cellStyle name="常规 4 5 2 3" xfId="8316"/>
    <cellStyle name="常规 4 5 2 3 2" xfId="8317"/>
    <cellStyle name="常规 4 5 2 3 2 2" xfId="8318"/>
    <cellStyle name="常规 4 5 2 3 2 3" xfId="8319"/>
    <cellStyle name="常规 4 5 2 3 3" xfId="8320"/>
    <cellStyle name="常规 4 5 2 3 4" xfId="8321"/>
    <cellStyle name="常规 4 5 2 4" xfId="8322"/>
    <cellStyle name="常规 4 5 2 5" xfId="8323"/>
    <cellStyle name="常规 4 5 2 6" xfId="8324"/>
    <cellStyle name="常规 4 5 3" xfId="8325"/>
    <cellStyle name="常规 4 5 3 2" xfId="8326"/>
    <cellStyle name="常规 4 5 3 2 2" xfId="8327"/>
    <cellStyle name="常规 4 5 3 2 2 2" xfId="8328"/>
    <cellStyle name="常规 4 5 3 2 2 3" xfId="8329"/>
    <cellStyle name="常规 4 5 3 2 3" xfId="8330"/>
    <cellStyle name="常规 4 5 3 2 4" xfId="8331"/>
    <cellStyle name="常规 4 5 3 3" xfId="8332"/>
    <cellStyle name="常规 4 5 3 4" xfId="8333"/>
    <cellStyle name="常规 4 5 4" xfId="8334"/>
    <cellStyle name="常规 4 5 4 2" xfId="8335"/>
    <cellStyle name="常规 4 5 4 2 2" xfId="8336"/>
    <cellStyle name="常规 4 5 4 2 3" xfId="8337"/>
    <cellStyle name="常规 4 5 4 3" xfId="8338"/>
    <cellStyle name="常规 4 5 4 4" xfId="8339"/>
    <cellStyle name="常规 4 5 5" xfId="8340"/>
    <cellStyle name="常规 4 5 6" xfId="8341"/>
    <cellStyle name="常规 4 5 7" xfId="8342"/>
    <cellStyle name="常规 4 6" xfId="8343"/>
    <cellStyle name="常规 4 6 2" xfId="8344"/>
    <cellStyle name="常规 4 6 2 2" xfId="8345"/>
    <cellStyle name="常规 4 6 2 2 2" xfId="8346"/>
    <cellStyle name="常规 4 6 2 2 2 2" xfId="8347"/>
    <cellStyle name="常规 4 6 2 2 2 3" xfId="8348"/>
    <cellStyle name="常规 4 6 2 2 3" xfId="8349"/>
    <cellStyle name="常规 4 6 2 2 4" xfId="8350"/>
    <cellStyle name="常规 4 6 2 3" xfId="8351"/>
    <cellStyle name="常规 4 6 2 4" xfId="8352"/>
    <cellStyle name="常规 4 6 3" xfId="8353"/>
    <cellStyle name="常规 4 6 3 2" xfId="8354"/>
    <cellStyle name="常规 4 6 3 2 2" xfId="8355"/>
    <cellStyle name="常规 4 6 3 2 3" xfId="8356"/>
    <cellStyle name="常规 4 6 3 3" xfId="8357"/>
    <cellStyle name="常规 4 6 3 4" xfId="8358"/>
    <cellStyle name="常规 4 6 4" xfId="8359"/>
    <cellStyle name="常规 4 6 5" xfId="8360"/>
    <cellStyle name="常规 4 6 6" xfId="8361"/>
    <cellStyle name="常规 4 7" xfId="8362"/>
    <cellStyle name="常规 4 7 2" xfId="8363"/>
    <cellStyle name="常规 4 7 2 2" xfId="8364"/>
    <cellStyle name="常规 4 7 2 2 2" xfId="8365"/>
    <cellStyle name="常规 4 7 2 2 3" xfId="8366"/>
    <cellStyle name="常规 4 7 2 3" xfId="8367"/>
    <cellStyle name="常规 4 7 2 4" xfId="8368"/>
    <cellStyle name="常规 4 7 3" xfId="8369"/>
    <cellStyle name="常规 4 7 4" xfId="8370"/>
    <cellStyle name="常规 4 7 5" xfId="8371"/>
    <cellStyle name="常规 4 8" xfId="8372"/>
    <cellStyle name="常规 4 8 2" xfId="8373"/>
    <cellStyle name="常规 4 8 2 2" xfId="8374"/>
    <cellStyle name="常规 4 8 2 3" xfId="8375"/>
    <cellStyle name="常规 4 8 3" xfId="8376"/>
    <cellStyle name="常规 4 8 4" xfId="8377"/>
    <cellStyle name="常规 4 9" xfId="8378"/>
    <cellStyle name="常规 4 9 2" xfId="8379"/>
    <cellStyle name="常规 5" xfId="8380"/>
    <cellStyle name="常规 5 10" xfId="8381"/>
    <cellStyle name="常规 5 11" xfId="8382"/>
    <cellStyle name="常规 5 12" xfId="8383"/>
    <cellStyle name="常规 5 13" xfId="8384"/>
    <cellStyle name="常规 5 14" xfId="8385"/>
    <cellStyle name="常规 5 2" xfId="8386"/>
    <cellStyle name="常规 5 2 10" xfId="8387"/>
    <cellStyle name="常规 5 2 11" xfId="8388"/>
    <cellStyle name="常规 5 2 2" xfId="8389"/>
    <cellStyle name="常规 5 2 2 10" xfId="8390"/>
    <cellStyle name="常规 5 2 2 2" xfId="8391"/>
    <cellStyle name="常规 5 2 2 2 2" xfId="8392"/>
    <cellStyle name="常规 5 2 2 2 2 2" xfId="8393"/>
    <cellStyle name="常规 5 2 2 2 2 2 2" xfId="8394"/>
    <cellStyle name="常规 5 2 2 2 2 2 2 2" xfId="8395"/>
    <cellStyle name="常规 5 2 2 2 2 2 2 2 2" xfId="8396"/>
    <cellStyle name="常规 5 2 2 2 2 2 2 2 3" xfId="8397"/>
    <cellStyle name="常规 5 2 2 2 2 2 2 3" xfId="8398"/>
    <cellStyle name="常规 5 2 2 2 2 2 2 4" xfId="8399"/>
    <cellStyle name="常规 5 2 2 2 2 2 3" xfId="8400"/>
    <cellStyle name="常规 5 2 2 2 2 2 4" xfId="8401"/>
    <cellStyle name="常规 5 2 2 2 2 3" xfId="8402"/>
    <cellStyle name="常规 5 2 2 2 2 3 2" xfId="8403"/>
    <cellStyle name="常规 5 2 2 2 2 3 2 2" xfId="8404"/>
    <cellStyle name="常规 5 2 2 2 2 3 2 3" xfId="8405"/>
    <cellStyle name="常规 5 2 2 2 2 3 3" xfId="8406"/>
    <cellStyle name="常规 5 2 2 2 2 3 4" xfId="8407"/>
    <cellStyle name="常规 5 2 2 2 2 4" xfId="8408"/>
    <cellStyle name="常规 5 2 2 2 2 5" xfId="8409"/>
    <cellStyle name="常规 5 2 2 2 3" xfId="8410"/>
    <cellStyle name="常规 5 2 2 2 3 2" xfId="8411"/>
    <cellStyle name="常规 5 2 2 2 3 2 2" xfId="8412"/>
    <cellStyle name="常规 5 2 2 2 3 2 2 2" xfId="8413"/>
    <cellStyle name="常规 5 2 2 2 3 2 2 3" xfId="8414"/>
    <cellStyle name="常规 5 2 2 2 3 2 3" xfId="8415"/>
    <cellStyle name="常规 5 2 2 2 3 2 4" xfId="8416"/>
    <cellStyle name="常规 5 2 2 2 3 3" xfId="8417"/>
    <cellStyle name="常规 5 2 2 2 3 4" xfId="8418"/>
    <cellStyle name="常规 5 2 2 2 4" xfId="8419"/>
    <cellStyle name="常规 5 2 2 2 4 2" xfId="8420"/>
    <cellStyle name="常规 5 2 2 2 4 2 2" xfId="8421"/>
    <cellStyle name="常规 5 2 2 2 4 2 3" xfId="8422"/>
    <cellStyle name="常规 5 2 2 2 4 3" xfId="8423"/>
    <cellStyle name="常规 5 2 2 2 4 4" xfId="8424"/>
    <cellStyle name="常规 5 2 2 2 5" xfId="8425"/>
    <cellStyle name="常规 5 2 2 2 5 2" xfId="8426"/>
    <cellStyle name="常规 5 2 2 2 6" xfId="8427"/>
    <cellStyle name="常规 5 2 2 2 7" xfId="8428"/>
    <cellStyle name="常规 5 2 2 2 8" xfId="8429"/>
    <cellStyle name="常规 5 2 2 3" xfId="8430"/>
    <cellStyle name="常规 5 2 2 3 2" xfId="8431"/>
    <cellStyle name="常规 5 2 2 3 2 2" xfId="8432"/>
    <cellStyle name="常规 5 2 2 3 2 2 2" xfId="8433"/>
    <cellStyle name="常规 5 2 2 3 2 2 2 2" xfId="8434"/>
    <cellStyle name="常规 5 2 2 3 2 2 2 3" xfId="8435"/>
    <cellStyle name="常规 5 2 2 3 2 2 3" xfId="8436"/>
    <cellStyle name="常规 5 2 2 3 2 2 4" xfId="8437"/>
    <cellStyle name="常规 5 2 2 3 2 3" xfId="8438"/>
    <cellStyle name="常规 5 2 2 3 2 4" xfId="8439"/>
    <cellStyle name="常规 5 2 2 3 3" xfId="8440"/>
    <cellStyle name="常规 5 2 2 3 3 2" xfId="8441"/>
    <cellStyle name="常规 5 2 2 3 3 2 2" xfId="8442"/>
    <cellStyle name="常规 5 2 2 3 3 2 3" xfId="8443"/>
    <cellStyle name="常规 5 2 2 3 3 3" xfId="8444"/>
    <cellStyle name="常规 5 2 2 3 3 4" xfId="8445"/>
    <cellStyle name="常规 5 2 2 3 4" xfId="8446"/>
    <cellStyle name="常规 5 2 2 3 5" xfId="8447"/>
    <cellStyle name="常规 5 2 2 4" xfId="8448"/>
    <cellStyle name="常规 5 2 2 4 2" xfId="8449"/>
    <cellStyle name="常规 5 2 2 4 2 2" xfId="8450"/>
    <cellStyle name="常规 5 2 2 4 2 2 2" xfId="8451"/>
    <cellStyle name="常规 5 2 2 4 2 2 3" xfId="8452"/>
    <cellStyle name="常规 5 2 2 4 2 3" xfId="8453"/>
    <cellStyle name="常规 5 2 2 4 2 4" xfId="8454"/>
    <cellStyle name="常规 5 2 2 4 3" xfId="8455"/>
    <cellStyle name="常规 5 2 2 4 4" xfId="8456"/>
    <cellStyle name="常规 5 2 2 5" xfId="8457"/>
    <cellStyle name="常规 5 2 2 5 2" xfId="8458"/>
    <cellStyle name="常规 5 2 2 5 2 2" xfId="8459"/>
    <cellStyle name="常规 5 2 2 5 2 3" xfId="8460"/>
    <cellStyle name="常规 5 2 2 5 3" xfId="8461"/>
    <cellStyle name="常规 5 2 2 5 4" xfId="8462"/>
    <cellStyle name="常规 5 2 2 6" xfId="8463"/>
    <cellStyle name="常规 5 2 2 6 2" xfId="8464"/>
    <cellStyle name="常规 5 2 2 7" xfId="8465"/>
    <cellStyle name="常规 5 2 2 8" xfId="8466"/>
    <cellStyle name="常规 5 2 2 9" xfId="8467"/>
    <cellStyle name="常规 5 2 3" xfId="8468"/>
    <cellStyle name="常规 5 2 3 2" xfId="8469"/>
    <cellStyle name="常规 5 2 3 2 2" xfId="8470"/>
    <cellStyle name="常规 5 2 3 2 2 2" xfId="8471"/>
    <cellStyle name="常规 5 2 3 2 2 2 2" xfId="8472"/>
    <cellStyle name="常规 5 2 3 2 2 2 2 2" xfId="8473"/>
    <cellStyle name="常规 5 2 3 2 2 2 2 3" xfId="8474"/>
    <cellStyle name="常规 5 2 3 2 2 2 3" xfId="8475"/>
    <cellStyle name="常规 5 2 3 2 2 2 4" xfId="8476"/>
    <cellStyle name="常规 5 2 3 2 2 3" xfId="8477"/>
    <cellStyle name="常规 5 2 3 2 2 4" xfId="8478"/>
    <cellStyle name="常规 5 2 3 2 3" xfId="8479"/>
    <cellStyle name="常规 5 2 3 2 3 2" xfId="8480"/>
    <cellStyle name="常规 5 2 3 2 3 2 2" xfId="8481"/>
    <cellStyle name="常规 5 2 3 2 3 2 3" xfId="8482"/>
    <cellStyle name="常规 5 2 3 2 3 3" xfId="8483"/>
    <cellStyle name="常规 5 2 3 2 3 4" xfId="8484"/>
    <cellStyle name="常规 5 2 3 2 4" xfId="8485"/>
    <cellStyle name="常规 5 2 3 2 5" xfId="8486"/>
    <cellStyle name="常规 5 2 3 3" xfId="8487"/>
    <cellStyle name="常规 5 2 3 3 2" xfId="8488"/>
    <cellStyle name="常规 5 2 3 3 2 2" xfId="8489"/>
    <cellStyle name="常规 5 2 3 3 2 2 2" xfId="8490"/>
    <cellStyle name="常规 5 2 3 3 2 2 3" xfId="8491"/>
    <cellStyle name="常规 5 2 3 3 2 3" xfId="8492"/>
    <cellStyle name="常规 5 2 3 3 2 4" xfId="8493"/>
    <cellStyle name="常规 5 2 3 3 3" xfId="8494"/>
    <cellStyle name="常规 5 2 3 3 4" xfId="8495"/>
    <cellStyle name="常规 5 2 3 4" xfId="8496"/>
    <cellStyle name="常规 5 2 3 4 2" xfId="8497"/>
    <cellStyle name="常规 5 2 3 4 2 2" xfId="8498"/>
    <cellStyle name="常规 5 2 3 4 2 3" xfId="8499"/>
    <cellStyle name="常规 5 2 3 4 3" xfId="8500"/>
    <cellStyle name="常规 5 2 3 4 4" xfId="8501"/>
    <cellStyle name="常规 5 2 3 5" xfId="8502"/>
    <cellStyle name="常规 5 2 3 6" xfId="8503"/>
    <cellStyle name="常规 5 2 3 7" xfId="8504"/>
    <cellStyle name="常规 5 2 3 8" xfId="8505"/>
    <cellStyle name="常规 5 2 4" xfId="8506"/>
    <cellStyle name="常规 5 2 4 2" xfId="8507"/>
    <cellStyle name="常规 5 2 4 2 2" xfId="8508"/>
    <cellStyle name="常规 5 2 4 2 2 2" xfId="8509"/>
    <cellStyle name="常规 5 2 4 2 2 2 2" xfId="8510"/>
    <cellStyle name="常规 5 2 4 2 2 2 3" xfId="8511"/>
    <cellStyle name="常规 5 2 4 2 2 3" xfId="8512"/>
    <cellStyle name="常规 5 2 4 2 2 4" xfId="8513"/>
    <cellStyle name="常规 5 2 4 2 3" xfId="8514"/>
    <cellStyle name="常规 5 2 4 2 4" xfId="8515"/>
    <cellStyle name="常规 5 2 4 3" xfId="8516"/>
    <cellStyle name="常规 5 2 4 3 2" xfId="8517"/>
    <cellStyle name="常规 5 2 4 3 2 2" xfId="8518"/>
    <cellStyle name="常规 5 2 4 3 2 3" xfId="8519"/>
    <cellStyle name="常规 5 2 4 3 3" xfId="8520"/>
    <cellStyle name="常规 5 2 4 3 4" xfId="8521"/>
    <cellStyle name="常规 5 2 4 4" xfId="8522"/>
    <cellStyle name="常规 5 2 4 5" xfId="8523"/>
    <cellStyle name="常规 5 2 5" xfId="8524"/>
    <cellStyle name="常规 5 2 5 2" xfId="8525"/>
    <cellStyle name="常规 5 2 5 2 2" xfId="8526"/>
    <cellStyle name="常规 5 2 5 2 2 2" xfId="8527"/>
    <cellStyle name="常规 5 2 5 2 2 3" xfId="8528"/>
    <cellStyle name="常规 5 2 5 2 3" xfId="8529"/>
    <cellStyle name="常规 5 2 5 2 4" xfId="8530"/>
    <cellStyle name="常规 5 2 5 3" xfId="8531"/>
    <cellStyle name="常规 5 2 5 4" xfId="8532"/>
    <cellStyle name="常规 5 2 6" xfId="8533"/>
    <cellStyle name="常规 5 2 6 2" xfId="8534"/>
    <cellStyle name="常规 5 2 6 2 2" xfId="8535"/>
    <cellStyle name="常规 5 2 6 2 3" xfId="8536"/>
    <cellStyle name="常规 5 2 6 3" xfId="8537"/>
    <cellStyle name="常规 5 2 6 4" xfId="8538"/>
    <cellStyle name="常规 5 2 7" xfId="8539"/>
    <cellStyle name="常规 5 2 7 2" xfId="8540"/>
    <cellStyle name="常规 5 2 8" xfId="8541"/>
    <cellStyle name="常规 5 2 8 2" xfId="8542"/>
    <cellStyle name="常规 5 2 9" xfId="8543"/>
    <cellStyle name="常规 5 3" xfId="8544"/>
    <cellStyle name="常规 5 3 10" xfId="8545"/>
    <cellStyle name="常规 5 3 2" xfId="8546"/>
    <cellStyle name="常规 5 3 2 2" xfId="8547"/>
    <cellStyle name="常规 5 3 2 2 2" xfId="8548"/>
    <cellStyle name="常规 5 3 2 2 2 2" xfId="8549"/>
    <cellStyle name="常规 5 3 2 2 2 2 2" xfId="8550"/>
    <cellStyle name="常规 5 3 2 2 2 2 2 2" xfId="8551"/>
    <cellStyle name="常规 5 3 2 2 2 2 2 3" xfId="8552"/>
    <cellStyle name="常规 5 3 2 2 2 2 3" xfId="8553"/>
    <cellStyle name="常规 5 3 2 2 2 2 4" xfId="8554"/>
    <cellStyle name="常规 5 3 2 2 2 3" xfId="8555"/>
    <cellStyle name="常规 5 3 2 2 2 4" xfId="8556"/>
    <cellStyle name="常规 5 3 2 2 3" xfId="8557"/>
    <cellStyle name="常规 5 3 2 2 3 2" xfId="8558"/>
    <cellStyle name="常规 5 3 2 2 3 2 2" xfId="8559"/>
    <cellStyle name="常规 5 3 2 2 3 2 3" xfId="8560"/>
    <cellStyle name="常规 5 3 2 2 3 3" xfId="8561"/>
    <cellStyle name="常规 5 3 2 2 3 4" xfId="8562"/>
    <cellStyle name="常规 5 3 2 2 4" xfId="8563"/>
    <cellStyle name="常规 5 3 2 2 4 2" xfId="8564"/>
    <cellStyle name="常规 5 3 2 2 5" xfId="8565"/>
    <cellStyle name="常规 5 3 2 2 6" xfId="8566"/>
    <cellStyle name="常规 5 3 2 2 7" xfId="8567"/>
    <cellStyle name="常规 5 3 2 3" xfId="8568"/>
    <cellStyle name="常规 5 3 2 3 2" xfId="8569"/>
    <cellStyle name="常规 5 3 2 3 2 2" xfId="8570"/>
    <cellStyle name="常规 5 3 2 3 2 2 2" xfId="8571"/>
    <cellStyle name="常规 5 3 2 3 2 2 3" xfId="8572"/>
    <cellStyle name="常规 5 3 2 3 2 3" xfId="8573"/>
    <cellStyle name="常规 5 3 2 3 2 4" xfId="8574"/>
    <cellStyle name="常规 5 3 2 3 3" xfId="8575"/>
    <cellStyle name="常规 5 3 2 3 4" xfId="8576"/>
    <cellStyle name="常规 5 3 2 4" xfId="8577"/>
    <cellStyle name="常规 5 3 2 4 2" xfId="8578"/>
    <cellStyle name="常规 5 3 2 4 2 2" xfId="8579"/>
    <cellStyle name="常规 5 3 2 4 2 3" xfId="8580"/>
    <cellStyle name="常规 5 3 2 4 3" xfId="8581"/>
    <cellStyle name="常规 5 3 2 4 4" xfId="8582"/>
    <cellStyle name="常规 5 3 2 5" xfId="8583"/>
    <cellStyle name="常规 5 3 2 5 2" xfId="8584"/>
    <cellStyle name="常规 5 3 2 6" xfId="8585"/>
    <cellStyle name="常规 5 3 2 7" xfId="8586"/>
    <cellStyle name="常规 5 3 2 8" xfId="8587"/>
    <cellStyle name="常规 5 3 2 9" xfId="8588"/>
    <cellStyle name="常规 5 3 3" xfId="8589"/>
    <cellStyle name="常规 5 3 3 2" xfId="8590"/>
    <cellStyle name="常规 5 3 3 2 2" xfId="8591"/>
    <cellStyle name="常规 5 3 3 2 2 2" xfId="8592"/>
    <cellStyle name="常规 5 3 3 2 2 2 2" xfId="8593"/>
    <cellStyle name="常规 5 3 3 2 2 2 3" xfId="8594"/>
    <cellStyle name="常规 5 3 3 2 2 3" xfId="8595"/>
    <cellStyle name="常规 5 3 3 2 2 4" xfId="8596"/>
    <cellStyle name="常规 5 3 3 2 3" xfId="8597"/>
    <cellStyle name="常规 5 3 3 2 4" xfId="8598"/>
    <cellStyle name="常规 5 3 3 3" xfId="8599"/>
    <cellStyle name="常规 5 3 3 3 2" xfId="8600"/>
    <cellStyle name="常规 5 3 3 3 2 2" xfId="8601"/>
    <cellStyle name="常规 5 3 3 3 2 3" xfId="8602"/>
    <cellStyle name="常规 5 3 3 3 3" xfId="8603"/>
    <cellStyle name="常规 5 3 3 3 4" xfId="8604"/>
    <cellStyle name="常规 5 3 3 4" xfId="8605"/>
    <cellStyle name="常规 5 3 3 5" xfId="8606"/>
    <cellStyle name="常规 5 3 3 6" xfId="8607"/>
    <cellStyle name="常规 5 3 3 7" xfId="8608"/>
    <cellStyle name="常规 5 3 4" xfId="8609"/>
    <cellStyle name="常规 5 3 4 2" xfId="8610"/>
    <cellStyle name="常规 5 3 4 2 2" xfId="8611"/>
    <cellStyle name="常规 5 3 4 2 2 2" xfId="8612"/>
    <cellStyle name="常规 5 3 4 2 2 3" xfId="8613"/>
    <cellStyle name="常规 5 3 4 2 3" xfId="8614"/>
    <cellStyle name="常规 5 3 4 2 4" xfId="8615"/>
    <cellStyle name="常规 5 3 4 3" xfId="8616"/>
    <cellStyle name="常规 5 3 4 4" xfId="8617"/>
    <cellStyle name="常规 5 3 5" xfId="8618"/>
    <cellStyle name="常规 5 3 5 2" xfId="8619"/>
    <cellStyle name="常规 5 3 5 2 2" xfId="8620"/>
    <cellStyle name="常规 5 3 5 2 3" xfId="8621"/>
    <cellStyle name="常规 5 3 5 3" xfId="8622"/>
    <cellStyle name="常规 5 3 5 4" xfId="8623"/>
    <cellStyle name="常规 5 3 6" xfId="8624"/>
    <cellStyle name="常规 5 3 6 2" xfId="8625"/>
    <cellStyle name="常规 5 3 7" xfId="8626"/>
    <cellStyle name="常规 5 3 7 2" xfId="8627"/>
    <cellStyle name="常规 5 3 8" xfId="8628"/>
    <cellStyle name="常规 5 3 9" xfId="8629"/>
    <cellStyle name="常规 5 4" xfId="8630"/>
    <cellStyle name="常规 5 4 2" xfId="8631"/>
    <cellStyle name="常规 5 4 2 2" xfId="8632"/>
    <cellStyle name="常规 5 4 2 2 2" xfId="8633"/>
    <cellStyle name="常规 5 4 2 2 2 2" xfId="8634"/>
    <cellStyle name="常规 5 4 2 2 2 2 2" xfId="8635"/>
    <cellStyle name="常规 5 4 2 2 2 2 3" xfId="8636"/>
    <cellStyle name="常规 5 4 2 2 2 3" xfId="8637"/>
    <cellStyle name="常规 5 4 2 2 2 4" xfId="8638"/>
    <cellStyle name="常规 5 4 2 2 3" xfId="8639"/>
    <cellStyle name="常规 5 4 2 2 4" xfId="8640"/>
    <cellStyle name="常规 5 4 2 3" xfId="8641"/>
    <cellStyle name="常规 5 4 2 3 2" xfId="8642"/>
    <cellStyle name="常规 5 4 2 3 2 2" xfId="8643"/>
    <cellStyle name="常规 5 4 2 3 2 3" xfId="8644"/>
    <cellStyle name="常规 5 4 2 3 3" xfId="8645"/>
    <cellStyle name="常规 5 4 2 3 4" xfId="8646"/>
    <cellStyle name="常规 5 4 2 4" xfId="8647"/>
    <cellStyle name="常规 5 4 2 4 2" xfId="8648"/>
    <cellStyle name="常规 5 4 2 5" xfId="8649"/>
    <cellStyle name="常规 5 4 2 6" xfId="8650"/>
    <cellStyle name="常规 5 4 2 7" xfId="8651"/>
    <cellStyle name="常规 5 4 3" xfId="8652"/>
    <cellStyle name="常规 5 4 3 2" xfId="8653"/>
    <cellStyle name="常规 5 4 3 2 2" xfId="8654"/>
    <cellStyle name="常规 5 4 3 2 2 2" xfId="8655"/>
    <cellStyle name="常规 5 4 3 2 2 3" xfId="8656"/>
    <cellStyle name="常规 5 4 3 2 3" xfId="8657"/>
    <cellStyle name="常规 5 4 3 2 4" xfId="8658"/>
    <cellStyle name="常规 5 4 3 3" xfId="8659"/>
    <cellStyle name="常规 5 4 3 4" xfId="8660"/>
    <cellStyle name="常规 5 4 4" xfId="8661"/>
    <cellStyle name="常规 5 4 4 2" xfId="8662"/>
    <cellStyle name="常规 5 4 4 2 2" xfId="8663"/>
    <cellStyle name="常规 5 4 4 2 3" xfId="8664"/>
    <cellStyle name="常规 5 4 4 3" xfId="8665"/>
    <cellStyle name="常规 5 4 4 4" xfId="8666"/>
    <cellStyle name="常规 5 4 5" xfId="8667"/>
    <cellStyle name="常规 5 4 5 2" xfId="8668"/>
    <cellStyle name="常规 5 4 6" xfId="8669"/>
    <cellStyle name="常规 5 4 7" xfId="8670"/>
    <cellStyle name="常规 5 4 8" xfId="8671"/>
    <cellStyle name="常规 5 4 9" xfId="8672"/>
    <cellStyle name="常规 5 5" xfId="8673"/>
    <cellStyle name="常规 5 5 2" xfId="8674"/>
    <cellStyle name="常规 5 5 2 2" xfId="8675"/>
    <cellStyle name="常规 5 5 2 2 2" xfId="8676"/>
    <cellStyle name="常规 5 5 2 2 2 2" xfId="8677"/>
    <cellStyle name="常规 5 5 2 2 2 3" xfId="8678"/>
    <cellStyle name="常规 5 5 2 2 3" xfId="8679"/>
    <cellStyle name="常规 5 5 2 2 4" xfId="8680"/>
    <cellStyle name="常规 5 5 2 3" xfId="8681"/>
    <cellStyle name="常规 5 5 2 4" xfId="8682"/>
    <cellStyle name="常规 5 5 2 5" xfId="8683"/>
    <cellStyle name="常规 5 5 3" xfId="8684"/>
    <cellStyle name="常规 5 5 3 2" xfId="8685"/>
    <cellStyle name="常规 5 5 3 2 2" xfId="8686"/>
    <cellStyle name="常规 5 5 3 2 3" xfId="8687"/>
    <cellStyle name="常规 5 5 3 3" xfId="8688"/>
    <cellStyle name="常规 5 5 3 4" xfId="8689"/>
    <cellStyle name="常规 5 5 4" xfId="8690"/>
    <cellStyle name="常规 5 5 4 2" xfId="8691"/>
    <cellStyle name="常规 5 5 5" xfId="8692"/>
    <cellStyle name="常规 5 5 6" xfId="8693"/>
    <cellStyle name="常规 5 5 7" xfId="8694"/>
    <cellStyle name="常规 5 6" xfId="8695"/>
    <cellStyle name="常规 5 6 2" xfId="8696"/>
    <cellStyle name="常规 5 6 2 2" xfId="8697"/>
    <cellStyle name="常规 5 6 2 2 2" xfId="8698"/>
    <cellStyle name="常规 5 6 2 2 3" xfId="8699"/>
    <cellStyle name="常规 5 6 2 3" xfId="8700"/>
    <cellStyle name="常规 5 6 2 4" xfId="8701"/>
    <cellStyle name="常规 5 6 3" xfId="8702"/>
    <cellStyle name="常规 5 6 4" xfId="8703"/>
    <cellStyle name="常规 5 6 5" xfId="8704"/>
    <cellStyle name="常规 5 7" xfId="8705"/>
    <cellStyle name="常规 5 7 2" xfId="8706"/>
    <cellStyle name="常规 5 7 2 2" xfId="8707"/>
    <cellStyle name="常规 5 7 2 3" xfId="8708"/>
    <cellStyle name="常规 5 7 3" xfId="8709"/>
    <cellStyle name="常规 5 7 4" xfId="8710"/>
    <cellStyle name="常规 5 8" xfId="8711"/>
    <cellStyle name="常规 5 8 2" xfId="8712"/>
    <cellStyle name="常规 5 8 3" xfId="8713"/>
    <cellStyle name="常规 5 9" xfId="8714"/>
    <cellStyle name="常规 5 9 2" xfId="8715"/>
    <cellStyle name="常规 6" xfId="8716"/>
    <cellStyle name="常规 6 10" xfId="8717"/>
    <cellStyle name="常规 6 11" xfId="8718"/>
    <cellStyle name="常规 6 12" xfId="8719"/>
    <cellStyle name="常规 6 2" xfId="8720"/>
    <cellStyle name="常规 6 2 10" xfId="8721"/>
    <cellStyle name="常规 6 2 11" xfId="8722"/>
    <cellStyle name="常规 6 2 2" xfId="8723"/>
    <cellStyle name="常规 6 2 2 2" xfId="8724"/>
    <cellStyle name="常规 6 2 2 2 2" xfId="8725"/>
    <cellStyle name="常规 6 2 2 2 2 2" xfId="8726"/>
    <cellStyle name="常规 6 2 2 2 2 2 2" xfId="8727"/>
    <cellStyle name="常规 6 2 2 2 2 2 2 2" xfId="8728"/>
    <cellStyle name="常规 6 2 2 2 2 2 2 3" xfId="8729"/>
    <cellStyle name="常规 6 2 2 2 2 2 3" xfId="8730"/>
    <cellStyle name="常规 6 2 2 2 2 2 4" xfId="8731"/>
    <cellStyle name="常规 6 2 2 2 2 3" xfId="8732"/>
    <cellStyle name="常规 6 2 2 2 2 4" xfId="8733"/>
    <cellStyle name="常规 6 2 2 2 3" xfId="8734"/>
    <cellStyle name="常规 6 2 2 2 3 2" xfId="8735"/>
    <cellStyle name="常规 6 2 2 2 3 2 2" xfId="8736"/>
    <cellStyle name="常规 6 2 2 2 3 2 3" xfId="8737"/>
    <cellStyle name="常规 6 2 2 2 3 3" xfId="8738"/>
    <cellStyle name="常规 6 2 2 2 3 4" xfId="8739"/>
    <cellStyle name="常规 6 2 2 2 4" xfId="8740"/>
    <cellStyle name="常规 6 2 2 2 5" xfId="8741"/>
    <cellStyle name="常规 6 2 2 3" xfId="8742"/>
    <cellStyle name="常规 6 2 2 3 2" xfId="8743"/>
    <cellStyle name="常规 6 2 2 3 2 2" xfId="8744"/>
    <cellStyle name="常规 6 2 2 3 2 2 2" xfId="8745"/>
    <cellStyle name="常规 6 2 2 3 2 2 3" xfId="8746"/>
    <cellStyle name="常规 6 2 2 3 2 3" xfId="8747"/>
    <cellStyle name="常规 6 2 2 3 2 4" xfId="8748"/>
    <cellStyle name="常规 6 2 2 3 3" xfId="8749"/>
    <cellStyle name="常规 6 2 2 3 4" xfId="8750"/>
    <cellStyle name="常规 6 2 2 4" xfId="8751"/>
    <cellStyle name="常规 6 2 2 4 2" xfId="8752"/>
    <cellStyle name="常规 6 2 2 4 2 2" xfId="8753"/>
    <cellStyle name="常规 6 2 2 4 2 3" xfId="8754"/>
    <cellStyle name="常规 6 2 2 4 3" xfId="8755"/>
    <cellStyle name="常规 6 2 2 4 4" xfId="8756"/>
    <cellStyle name="常规 6 2 2 5" xfId="8757"/>
    <cellStyle name="常规 6 2 2 5 2" xfId="8758"/>
    <cellStyle name="常规 6 2 2 6" xfId="8759"/>
    <cellStyle name="常规 6 2 2 7" xfId="8760"/>
    <cellStyle name="常规 6 2 2 8" xfId="8761"/>
    <cellStyle name="常规 6 2 3" xfId="8762"/>
    <cellStyle name="常规 6 2 3 2" xfId="8763"/>
    <cellStyle name="常规 6 2 3 2 2" xfId="8764"/>
    <cellStyle name="常规 6 2 3 2 2 2" xfId="8765"/>
    <cellStyle name="常规 6 2 3 2 2 2 2" xfId="8766"/>
    <cellStyle name="常规 6 2 3 2 2 2 3" xfId="8767"/>
    <cellStyle name="常规 6 2 3 2 2 3" xfId="8768"/>
    <cellStyle name="常规 6 2 3 2 2 4" xfId="8769"/>
    <cellStyle name="常规 6 2 3 2 3" xfId="8770"/>
    <cellStyle name="常规 6 2 3 2 4" xfId="8771"/>
    <cellStyle name="常规 6 2 3 3" xfId="8772"/>
    <cellStyle name="常规 6 2 3 3 2" xfId="8773"/>
    <cellStyle name="常规 6 2 3 3 2 2" xfId="8774"/>
    <cellStyle name="常规 6 2 3 3 2 3" xfId="8775"/>
    <cellStyle name="常规 6 2 3 3 3" xfId="8776"/>
    <cellStyle name="常规 6 2 3 3 4" xfId="8777"/>
    <cellStyle name="常规 6 2 3 4" xfId="8778"/>
    <cellStyle name="常规 6 2 3 5" xfId="8779"/>
    <cellStyle name="常规 6 2 4" xfId="8780"/>
    <cellStyle name="常规 6 2 4 2" xfId="8781"/>
    <cellStyle name="常规 6 2 4 2 2" xfId="8782"/>
    <cellStyle name="常规 6 2 4 2 2 2" xfId="8783"/>
    <cellStyle name="常规 6 2 4 2 2 3" xfId="8784"/>
    <cellStyle name="常规 6 2 4 2 3" xfId="8785"/>
    <cellStyle name="常规 6 2 4 2 4" xfId="8786"/>
    <cellStyle name="常规 6 2 4 3" xfId="8787"/>
    <cellStyle name="常规 6 2 4 4" xfId="8788"/>
    <cellStyle name="常规 6 2 5" xfId="8789"/>
    <cellStyle name="常规 6 2 5 2" xfId="8790"/>
    <cellStyle name="常规 6 2 5 2 2" xfId="8791"/>
    <cellStyle name="常规 6 2 5 2 3" xfId="8792"/>
    <cellStyle name="常规 6 2 5 3" xfId="8793"/>
    <cellStyle name="常规 6 2 5 4" xfId="8794"/>
    <cellStyle name="常规 6 2 6" xfId="8795"/>
    <cellStyle name="常规 6 2 6 2" xfId="8796"/>
    <cellStyle name="常规 6 2 7" xfId="8797"/>
    <cellStyle name="常规 6 2 7 2" xfId="8798"/>
    <cellStyle name="常规 6 2 8" xfId="8799"/>
    <cellStyle name="常规 6 2 9" xfId="8800"/>
    <cellStyle name="常规 6 3" xfId="8801"/>
    <cellStyle name="常规 6 3 2" xfId="8802"/>
    <cellStyle name="常规 6 3 2 2" xfId="8803"/>
    <cellStyle name="常规 6 3 2 2 2" xfId="8804"/>
    <cellStyle name="常规 6 3 2 2 2 2" xfId="8805"/>
    <cellStyle name="常规 6 3 2 2 2 2 2" xfId="8806"/>
    <cellStyle name="常规 6 3 2 2 2 2 3" xfId="8807"/>
    <cellStyle name="常规 6 3 2 2 2 3" xfId="8808"/>
    <cellStyle name="常规 6 3 2 2 2 4" xfId="8809"/>
    <cellStyle name="常规 6 3 2 2 3" xfId="8810"/>
    <cellStyle name="常规 6 3 2 2 4" xfId="8811"/>
    <cellStyle name="常规 6 3 2 3" xfId="8812"/>
    <cellStyle name="常规 6 3 2 3 2" xfId="8813"/>
    <cellStyle name="常规 6 3 2 3 2 2" xfId="8814"/>
    <cellStyle name="常规 6 3 2 3 2 3" xfId="8815"/>
    <cellStyle name="常规 6 3 2 3 3" xfId="8816"/>
    <cellStyle name="常规 6 3 2 3 4" xfId="8817"/>
    <cellStyle name="常规 6 3 2 4" xfId="8818"/>
    <cellStyle name="常规 6 3 2 5" xfId="8819"/>
    <cellStyle name="常规 6 3 2 6" xfId="8820"/>
    <cellStyle name="常规 6 3 3" xfId="8821"/>
    <cellStyle name="常规 6 3 3 2" xfId="8822"/>
    <cellStyle name="常规 6 3 3 2 2" xfId="8823"/>
    <cellStyle name="常规 6 3 3 2 2 2" xfId="8824"/>
    <cellStyle name="常规 6 3 3 2 2 3" xfId="8825"/>
    <cellStyle name="常规 6 3 3 2 3" xfId="8826"/>
    <cellStyle name="常规 6 3 3 2 4" xfId="8827"/>
    <cellStyle name="常规 6 3 3 3" xfId="8828"/>
    <cellStyle name="常规 6 3 3 4" xfId="8829"/>
    <cellStyle name="常规 6 3 4" xfId="8830"/>
    <cellStyle name="常规 6 3 4 2" xfId="8831"/>
    <cellStyle name="常规 6 3 4 2 2" xfId="8832"/>
    <cellStyle name="常规 6 3 4 2 3" xfId="8833"/>
    <cellStyle name="常规 6 3 4 3" xfId="8834"/>
    <cellStyle name="常规 6 3 4 4" xfId="8835"/>
    <cellStyle name="常规 6 3 5" xfId="8836"/>
    <cellStyle name="常规 6 3 5 2" xfId="8837"/>
    <cellStyle name="常规 6 3 6" xfId="8838"/>
    <cellStyle name="常规 6 3 7" xfId="8839"/>
    <cellStyle name="常规 6 3 8" xfId="8840"/>
    <cellStyle name="常规 6 4" xfId="8841"/>
    <cellStyle name="常规 6 4 2" xfId="8842"/>
    <cellStyle name="常规 6 4 2 2" xfId="8843"/>
    <cellStyle name="常规 6 4 2 2 2" xfId="8844"/>
    <cellStyle name="常规 6 4 2 2 2 2" xfId="8845"/>
    <cellStyle name="常规 6 4 2 2 2 3" xfId="8846"/>
    <cellStyle name="常规 6 4 2 2 3" xfId="8847"/>
    <cellStyle name="常规 6 4 2 2 4" xfId="8848"/>
    <cellStyle name="常规 6 4 2 3" xfId="8849"/>
    <cellStyle name="常规 6 4 2 4" xfId="8850"/>
    <cellStyle name="常规 6 4 3" xfId="8851"/>
    <cellStyle name="常规 6 4 3 2" xfId="8852"/>
    <cellStyle name="常规 6 4 3 2 2" xfId="8853"/>
    <cellStyle name="常规 6 4 3 2 3" xfId="8854"/>
    <cellStyle name="常规 6 4 3 3" xfId="8855"/>
    <cellStyle name="常规 6 4 3 4" xfId="8856"/>
    <cellStyle name="常规 6 4 4" xfId="8857"/>
    <cellStyle name="常规 6 4 5" xfId="8858"/>
    <cellStyle name="常规 6 4 6" xfId="8859"/>
    <cellStyle name="常规 6 5" xfId="8860"/>
    <cellStyle name="常规 6 5 2" xfId="8861"/>
    <cellStyle name="常规 6 5 2 2" xfId="8862"/>
    <cellStyle name="常规 6 5 2 2 2" xfId="8863"/>
    <cellStyle name="常规 6 5 2 2 3" xfId="8864"/>
    <cellStyle name="常规 6 5 2 3" xfId="8865"/>
    <cellStyle name="常规 6 5 2 4" xfId="8866"/>
    <cellStyle name="常规 6 5 3" xfId="8867"/>
    <cellStyle name="常规 6 5 4" xfId="8868"/>
    <cellStyle name="常规 6 6" xfId="8869"/>
    <cellStyle name="常规 6 6 2" xfId="8870"/>
    <cellStyle name="常规 6 6 2 2" xfId="8871"/>
    <cellStyle name="常规 6 6 2 3" xfId="8872"/>
    <cellStyle name="常规 6 6 3" xfId="8873"/>
    <cellStyle name="常规 6 6 4" xfId="8874"/>
    <cellStyle name="常规 6 7" xfId="8875"/>
    <cellStyle name="常规 6 7 2" xfId="8876"/>
    <cellStyle name="常规 6 7 3" xfId="8877"/>
    <cellStyle name="常规 6 8" xfId="8878"/>
    <cellStyle name="常规 6 8 2" xfId="8879"/>
    <cellStyle name="常规 6 9" xfId="8880"/>
    <cellStyle name="常规 6 9 2" xfId="8881"/>
    <cellStyle name="常规 7" xfId="8882"/>
    <cellStyle name="常规 7 10" xfId="8883"/>
    <cellStyle name="常规 7 2" xfId="8884"/>
    <cellStyle name="常规 7 2 2" xfId="8885"/>
    <cellStyle name="常规 7 2 2 2" xfId="8886"/>
    <cellStyle name="常规 7 2 2 2 2" xfId="8887"/>
    <cellStyle name="常规 7 2 2 2 2 2" xfId="8888"/>
    <cellStyle name="常规 7 2 2 2 2 2 2" xfId="8889"/>
    <cellStyle name="常规 7 2 2 2 2 2 3" xfId="8890"/>
    <cellStyle name="常规 7 2 2 2 2 3" xfId="8891"/>
    <cellStyle name="常规 7 2 2 2 2 4" xfId="8892"/>
    <cellStyle name="常规 7 2 2 2 2 5" xfId="8893"/>
    <cellStyle name="常规 7 2 2 2 3" xfId="8894"/>
    <cellStyle name="常规 7 2 2 2 3 2" xfId="8895"/>
    <cellStyle name="常规 7 2 2 2 4" xfId="8896"/>
    <cellStyle name="常规 7 2 2 2 5" xfId="8897"/>
    <cellStyle name="常规 7 2 2 2 6" xfId="8898"/>
    <cellStyle name="常规 7 2 2 3" xfId="8899"/>
    <cellStyle name="常规 7 2 2 3 2" xfId="8900"/>
    <cellStyle name="常规 7 2 2 3 2 2" xfId="8901"/>
    <cellStyle name="常规 7 2 2 3 2 3" xfId="8902"/>
    <cellStyle name="常规 7 2 2 3 3" xfId="8903"/>
    <cellStyle name="常规 7 2 2 3 4" xfId="8904"/>
    <cellStyle name="常规 7 2 2 3 5" xfId="8905"/>
    <cellStyle name="常规 7 2 2 4" xfId="8906"/>
    <cellStyle name="常规 7 2 2 4 2" xfId="8907"/>
    <cellStyle name="常规 7 2 2 5" xfId="8908"/>
    <cellStyle name="常规 7 2 2 6" xfId="8909"/>
    <cellStyle name="常规 7 2 2 7" xfId="8910"/>
    <cellStyle name="常规 7 2 2 8" xfId="8911"/>
    <cellStyle name="常规 7 2 3" xfId="8912"/>
    <cellStyle name="常规 7 2 3 2" xfId="8913"/>
    <cellStyle name="常规 7 2 3 2 2" xfId="8914"/>
    <cellStyle name="常规 7 2 3 2 2 2" xfId="8915"/>
    <cellStyle name="常规 7 2 3 2 2 3" xfId="8916"/>
    <cellStyle name="常规 7 2 3 2 3" xfId="8917"/>
    <cellStyle name="常规 7 2 3 2 4" xfId="8918"/>
    <cellStyle name="常规 7 2 3 3" xfId="8919"/>
    <cellStyle name="常规 7 2 3 4" xfId="8920"/>
    <cellStyle name="常规 7 2 3 5" xfId="8921"/>
    <cellStyle name="常规 7 2 3 6" xfId="8922"/>
    <cellStyle name="常规 7 2 4" xfId="8923"/>
    <cellStyle name="常规 7 2 4 2" xfId="8924"/>
    <cellStyle name="常规 7 2 4 2 2" xfId="8925"/>
    <cellStyle name="常规 7 2 4 2 3" xfId="8926"/>
    <cellStyle name="常规 7 2 4 3" xfId="8927"/>
    <cellStyle name="常规 7 2 4 4" xfId="8928"/>
    <cellStyle name="常规 7 2 5" xfId="8929"/>
    <cellStyle name="常规 7 2 5 2" xfId="8930"/>
    <cellStyle name="常规 7 2 6" xfId="8931"/>
    <cellStyle name="常规 7 2 7" xfId="8932"/>
    <cellStyle name="常规 7 2 8" xfId="8933"/>
    <cellStyle name="常规 7 2 9" xfId="8934"/>
    <cellStyle name="常规 7 3" xfId="8935"/>
    <cellStyle name="常规 7 3 2" xfId="8936"/>
    <cellStyle name="常规 7 3 2 2" xfId="8937"/>
    <cellStyle name="常规 7 3 2 2 2" xfId="8938"/>
    <cellStyle name="常规 7 3 2 2 2 2" xfId="8939"/>
    <cellStyle name="常规 7 3 2 2 2 3" xfId="8940"/>
    <cellStyle name="常规 7 3 2 2 3" xfId="8941"/>
    <cellStyle name="常规 7 3 2 2 4" xfId="8942"/>
    <cellStyle name="常规 7 3 2 2 5" xfId="8943"/>
    <cellStyle name="常规 7 3 2 3" xfId="8944"/>
    <cellStyle name="常规 7 3 2 3 2" xfId="8945"/>
    <cellStyle name="常规 7 3 2 4" xfId="8946"/>
    <cellStyle name="常规 7 3 2 5" xfId="8947"/>
    <cellStyle name="常规 7 3 2 6" xfId="8948"/>
    <cellStyle name="常规 7 3 3" xfId="8949"/>
    <cellStyle name="常规 7 3 3 2" xfId="8950"/>
    <cellStyle name="常规 7 3 3 2 2" xfId="8951"/>
    <cellStyle name="常规 7 3 3 2 3" xfId="8952"/>
    <cellStyle name="常规 7 3 3 3" xfId="8953"/>
    <cellStyle name="常规 7 3 3 4" xfId="8954"/>
    <cellStyle name="常规 7 3 4" xfId="8955"/>
    <cellStyle name="常规 7 3 4 2" xfId="8956"/>
    <cellStyle name="常规 7 3 5" xfId="8957"/>
    <cellStyle name="常规 7 3 6" xfId="8958"/>
    <cellStyle name="常规 7 3 7" xfId="8959"/>
    <cellStyle name="常规 7 3 8" xfId="8960"/>
    <cellStyle name="常规 7 4" xfId="8961"/>
    <cellStyle name="常规 7 4 2" xfId="8962"/>
    <cellStyle name="常规 7 4 2 2" xfId="8963"/>
    <cellStyle name="常规 7 4 2 2 2" xfId="8964"/>
    <cellStyle name="常规 7 4 2 2 3" xfId="8965"/>
    <cellStyle name="常规 7 4 2 2 4" xfId="8966"/>
    <cellStyle name="常规 7 4 2 3" xfId="8967"/>
    <cellStyle name="常规 7 4 2 4" xfId="8968"/>
    <cellStyle name="常规 7 4 2 5" xfId="8969"/>
    <cellStyle name="常规 7 4 3" xfId="8970"/>
    <cellStyle name="常规 7 4 3 2" xfId="8971"/>
    <cellStyle name="常规 7 4 4" xfId="8972"/>
    <cellStyle name="常规 7 4 5" xfId="8973"/>
    <cellStyle name="常规 7 4 6" xfId="8974"/>
    <cellStyle name="常规 7 5" xfId="8975"/>
    <cellStyle name="常规 7 5 2" xfId="8976"/>
    <cellStyle name="常规 7 5 2 2" xfId="8977"/>
    <cellStyle name="常规 7 5 2 3" xfId="8978"/>
    <cellStyle name="常规 7 5 3" xfId="8979"/>
    <cellStyle name="常规 7 5 4" xfId="8980"/>
    <cellStyle name="常规 7 5 5" xfId="8981"/>
    <cellStyle name="常规 7 6" xfId="8982"/>
    <cellStyle name="常规 7 6 2" xfId="8983"/>
    <cellStyle name="常规 7 6 3" xfId="8984"/>
    <cellStyle name="常规 7 6 4" xfId="8985"/>
    <cellStyle name="常规 7 7" xfId="8986"/>
    <cellStyle name="常规 7 7 2" xfId="8987"/>
    <cellStyle name="常规 7 8" xfId="8988"/>
    <cellStyle name="常规 7 8 2" xfId="8989"/>
    <cellStyle name="常规 7 9" xfId="8990"/>
    <cellStyle name="常规 8" xfId="8991"/>
    <cellStyle name="常规 8 2" xfId="8992"/>
    <cellStyle name="常规 8 2 2" xfId="8993"/>
    <cellStyle name="常规 8 2 2 2" xfId="8994"/>
    <cellStyle name="常规 8 2 2 2 2" xfId="8995"/>
    <cellStyle name="常规 8 2 2 2 2 2" xfId="8996"/>
    <cellStyle name="常规 8 2 2 2 2 3" xfId="8997"/>
    <cellStyle name="常规 8 2 2 2 3" xfId="8998"/>
    <cellStyle name="常规 8 2 2 2 3 2" xfId="8999"/>
    <cellStyle name="常规 8 2 2 2 4" xfId="9000"/>
    <cellStyle name="常规 8 2 2 3" xfId="9001"/>
    <cellStyle name="常规 8 2 2 3 2" xfId="9002"/>
    <cellStyle name="常规 8 2 2 4" xfId="9003"/>
    <cellStyle name="常规 8 2 2 5" xfId="9004"/>
    <cellStyle name="常规 8 2 3" xfId="9005"/>
    <cellStyle name="常规 8 2 3 2" xfId="9006"/>
    <cellStyle name="常规 8 2 3 2 2" xfId="9007"/>
    <cellStyle name="常规 8 2 3 2 3" xfId="9008"/>
    <cellStyle name="常规 8 2 3 3" xfId="9009"/>
    <cellStyle name="常规 8 2 3 3 2" xfId="9010"/>
    <cellStyle name="常规 8 2 3 3 3" xfId="9011"/>
    <cellStyle name="常规 8 2 3 4" xfId="9012"/>
    <cellStyle name="常规 8 2 4" xfId="9013"/>
    <cellStyle name="常规 8 2 4 2" xfId="9014"/>
    <cellStyle name="常规 8 2 5" xfId="9015"/>
    <cellStyle name="常规 8 2 6" xfId="9016"/>
    <cellStyle name="常规 8 2 7" xfId="9017"/>
    <cellStyle name="常规 8 2 8" xfId="9018"/>
    <cellStyle name="常规 8 3" xfId="9019"/>
    <cellStyle name="常规 8 3 2" xfId="9020"/>
    <cellStyle name="常规 8 3 2 2" xfId="9021"/>
    <cellStyle name="常规 8 3 2 2 2" xfId="9022"/>
    <cellStyle name="常规 8 3 2 2 3" xfId="9023"/>
    <cellStyle name="常规 8 3 2 3" xfId="9024"/>
    <cellStyle name="常规 8 3 2 4" xfId="9025"/>
    <cellStyle name="常规 8 3 3" xfId="9026"/>
    <cellStyle name="常规 8 3 4" xfId="9027"/>
    <cellStyle name="常规 8 3 5" xfId="9028"/>
    <cellStyle name="常规 8 4" xfId="9029"/>
    <cellStyle name="常规 8 4 2" xfId="9030"/>
    <cellStyle name="常规 8 4 2 2" xfId="9031"/>
    <cellStyle name="常规 8 4 2 3" xfId="9032"/>
    <cellStyle name="常规 8 4 3" xfId="9033"/>
    <cellStyle name="常规 8 4 4" xfId="9034"/>
    <cellStyle name="常规 8 4 5" xfId="9035"/>
    <cellStyle name="常规 8 5" xfId="9036"/>
    <cellStyle name="常规 8 5 2" xfId="9037"/>
    <cellStyle name="常规 8 6" xfId="9038"/>
    <cellStyle name="常规 8 6 2" xfId="9039"/>
    <cellStyle name="常规 8 7" xfId="9040"/>
    <cellStyle name="常规 8 8" xfId="9041"/>
    <cellStyle name="常规 8 9" xfId="9042"/>
    <cellStyle name="常规 9" xfId="9043"/>
    <cellStyle name="常规 9 2" xfId="9044"/>
    <cellStyle name="常规 9 2 2" xfId="9045"/>
    <cellStyle name="常规 9 2 2 2" xfId="9046"/>
    <cellStyle name="常规 9 2 2 2 2" xfId="9047"/>
    <cellStyle name="常规 9 2 2 2 3" xfId="9048"/>
    <cellStyle name="常规 9 2 2 3" xfId="9049"/>
    <cellStyle name="常规 9 2 2 3 2" xfId="9050"/>
    <cellStyle name="常规 9 2 2 4" xfId="9051"/>
    <cellStyle name="常规 9 2 2 5" xfId="9052"/>
    <cellStyle name="常规 9 2 2 6" xfId="9053"/>
    <cellStyle name="常规 9 2 3" xfId="9054"/>
    <cellStyle name="常规 9 2 3 2" xfId="9055"/>
    <cellStyle name="常规 9 2 3 3" xfId="9056"/>
    <cellStyle name="常规 9 2 4" xfId="9057"/>
    <cellStyle name="常规 9 2 4 2" xfId="9058"/>
    <cellStyle name="常规 9 2 5" xfId="9059"/>
    <cellStyle name="常规 9 2 6" xfId="9060"/>
    <cellStyle name="常规 9 2 7" xfId="9061"/>
    <cellStyle name="常规 9 3" xfId="9062"/>
    <cellStyle name="常规 9 3 2" xfId="9063"/>
    <cellStyle name="常规 9 3 2 2" xfId="9064"/>
    <cellStyle name="常规 9 3 2 3" xfId="9065"/>
    <cellStyle name="常规 9 3 3" xfId="9066"/>
    <cellStyle name="常规 9 3 3 2" xfId="9067"/>
    <cellStyle name="常规 9 3 4" xfId="9068"/>
    <cellStyle name="常规 9 3 5" xfId="9069"/>
    <cellStyle name="常规 9 3 6" xfId="9070"/>
    <cellStyle name="常规 9 3 7" xfId="9071"/>
    <cellStyle name="常规 9 4" xfId="9072"/>
    <cellStyle name="常规 9 4 2" xfId="9073"/>
    <cellStyle name="常规 9 4 3" xfId="9074"/>
    <cellStyle name="常规 9 5" xfId="9075"/>
    <cellStyle name="常规 9 5 2" xfId="9076"/>
    <cellStyle name="常规 9 6" xfId="9077"/>
    <cellStyle name="常规 9 7" xfId="9078"/>
    <cellStyle name="常规 9 8" xfId="9079"/>
    <cellStyle name="常规_AWE LTS 090106 (2)" xfId="9080"/>
    <cellStyle name="超連結 2" xfId="9081"/>
    <cellStyle name="超連結 2 2" xfId="9082"/>
    <cellStyle name="超連結 2 2 2" xfId="9083"/>
    <cellStyle name="超連結 2 2 3" xfId="9084"/>
    <cellStyle name="超連結 2 3" xfId="9085"/>
    <cellStyle name="超連結 2 4" xfId="9086"/>
    <cellStyle name="超連結 2 5" xfId="9087"/>
    <cellStyle name="超連結 3" xfId="9088"/>
    <cellStyle name="超連結 3 2" xfId="9089"/>
    <cellStyle name="超連結 6" xfId="9090"/>
    <cellStyle name="超連結 6 2" xfId="9091"/>
    <cellStyle name="超連結 6 3" xfId="9092"/>
    <cellStyle name="超連結_TS line's contact list to CNC(JTT) &amp; particular" xfId="9093"/>
    <cellStyle name="超链接 10" xfId="9094"/>
    <cellStyle name="超链接 2" xfId="9095"/>
    <cellStyle name="超链接 2 2" xfId="9096"/>
    <cellStyle name="超链接 2 3" xfId="9097"/>
    <cellStyle name="超链接 2 3 2" xfId="9098"/>
    <cellStyle name="超链接 2 3 3" xfId="9099"/>
    <cellStyle name="超链接 2 4" xfId="9100"/>
    <cellStyle name="超链接 2 4 2" xfId="9101"/>
    <cellStyle name="超链接 2 5" xfId="9102"/>
    <cellStyle name="超链接 2 6" xfId="9103"/>
    <cellStyle name="超链接 2 7" xfId="9104"/>
    <cellStyle name="超链接 3" xfId="9105"/>
    <cellStyle name="超链接 3 2" xfId="9106"/>
    <cellStyle name="超链接 3 2 2" xfId="9107"/>
    <cellStyle name="超链接 3 2 2 2" xfId="9108"/>
    <cellStyle name="超链接 3 2 2 2 2" xfId="9109"/>
    <cellStyle name="超链接 3 2 2 3" xfId="9110"/>
    <cellStyle name="超链接 3 2 2 4" xfId="9111"/>
    <cellStyle name="超链接 3 2 3" xfId="9112"/>
    <cellStyle name="超链接 3 2 3 2" xfId="9113"/>
    <cellStyle name="超链接 3 2 3 3" xfId="9114"/>
    <cellStyle name="超链接 3 2 4" xfId="9115"/>
    <cellStyle name="超链接 3 2 5" xfId="9116"/>
    <cellStyle name="超链接 3 3" xfId="9117"/>
    <cellStyle name="超链接 3 3 2" xfId="9118"/>
    <cellStyle name="超链接 3 3 2 2" xfId="9119"/>
    <cellStyle name="超链接 3 3 2 2 2" xfId="9120"/>
    <cellStyle name="超链接 3 3 2 3" xfId="9121"/>
    <cellStyle name="超链接 3 3 2 4" xfId="9122"/>
    <cellStyle name="超链接 3 3 3" xfId="9123"/>
    <cellStyle name="超链接 3 3 4" xfId="9124"/>
    <cellStyle name="超链接 3 3 5" xfId="9125"/>
    <cellStyle name="超链接 3 4" xfId="9126"/>
    <cellStyle name="超链接 3 4 2" xfId="9127"/>
    <cellStyle name="超链接 3 4 2 2" xfId="9128"/>
    <cellStyle name="超链接 3 4 3" xfId="9129"/>
    <cellStyle name="超链接 3 4 4" xfId="9130"/>
    <cellStyle name="超链接 3 5" xfId="9131"/>
    <cellStyle name="超链接 3 5 2" xfId="9132"/>
    <cellStyle name="超链接 3 5 3" xfId="9133"/>
    <cellStyle name="超链接 3 6" xfId="9134"/>
    <cellStyle name="超链接 3 7" xfId="9135"/>
    <cellStyle name="超链接 30" xfId="9136"/>
    <cellStyle name="超链接 4" xfId="9137"/>
    <cellStyle name="超链接 4 2" xfId="9138"/>
    <cellStyle name="超链接 4 2 2" xfId="9139"/>
    <cellStyle name="超链接 4 2 2 2" xfId="9140"/>
    <cellStyle name="超链接 4 2 3" xfId="9141"/>
    <cellStyle name="超链接 4 2 4" xfId="9142"/>
    <cellStyle name="超链接 4 3" xfId="9143"/>
    <cellStyle name="超链接 4 3 2" xfId="9144"/>
    <cellStyle name="超链接 4 3 3" xfId="9145"/>
    <cellStyle name="超链接 4 4" xfId="9146"/>
    <cellStyle name="超链接 4 5" xfId="9147"/>
    <cellStyle name="超链接 5" xfId="9148"/>
    <cellStyle name="超链接 6" xfId="9149"/>
    <cellStyle name="超链接 6 2" xfId="9150"/>
    <cellStyle name="輔色1" xfId="9151"/>
    <cellStyle name="輔色1 2" xfId="9152"/>
    <cellStyle name="輔色1 2 2" xfId="9153"/>
    <cellStyle name="輔色1 3" xfId="9154"/>
    <cellStyle name="輔色1 3 2" xfId="9155"/>
    <cellStyle name="輔色1 4" xfId="9156"/>
    <cellStyle name="輔色1 4 2" xfId="9157"/>
    <cellStyle name="輔色1 5" xfId="9158"/>
    <cellStyle name="輔色1 5 2" xfId="9159"/>
    <cellStyle name="輔色1 6" xfId="9160"/>
    <cellStyle name="輔色1 6 2" xfId="9161"/>
    <cellStyle name="輔色1 7" xfId="9162"/>
    <cellStyle name="輔色1 7 2" xfId="9163"/>
    <cellStyle name="輔色1 8" xfId="9164"/>
    <cellStyle name="輔色1 8 2" xfId="9165"/>
    <cellStyle name="輔色1 9" xfId="9166"/>
    <cellStyle name="輔色1 9 2" xfId="9167"/>
    <cellStyle name="輔色2" xfId="9168"/>
    <cellStyle name="輔色2 2" xfId="9169"/>
    <cellStyle name="輔色2 2 2" xfId="9170"/>
    <cellStyle name="輔色2 3" xfId="9171"/>
    <cellStyle name="輔色2 3 2" xfId="9172"/>
    <cellStyle name="輔色2 4" xfId="9173"/>
    <cellStyle name="輔色2 4 2" xfId="9174"/>
    <cellStyle name="輔色2 5" xfId="9175"/>
    <cellStyle name="輔色2 5 2" xfId="9176"/>
    <cellStyle name="輔色2 6" xfId="9177"/>
    <cellStyle name="輔色2 6 2" xfId="9178"/>
    <cellStyle name="輔色2 7" xfId="9179"/>
    <cellStyle name="輔色2 7 2" xfId="9180"/>
    <cellStyle name="輔色2 8" xfId="9181"/>
    <cellStyle name="輔色2 8 2" xfId="9182"/>
    <cellStyle name="輔色2 9" xfId="9183"/>
    <cellStyle name="輔色2 9 2" xfId="9184"/>
    <cellStyle name="輔色3" xfId="9185"/>
    <cellStyle name="輔色3 2" xfId="9186"/>
    <cellStyle name="輔色3 2 2" xfId="9187"/>
    <cellStyle name="輔色3 3" xfId="9188"/>
    <cellStyle name="輔色3 3 2" xfId="9189"/>
    <cellStyle name="輔色3 4" xfId="9190"/>
    <cellStyle name="輔色3 4 2" xfId="9191"/>
    <cellStyle name="輔色3 5" xfId="9192"/>
    <cellStyle name="輔色3 5 2" xfId="9193"/>
    <cellStyle name="輔色3 6" xfId="9194"/>
    <cellStyle name="輔色3 6 2" xfId="9195"/>
    <cellStyle name="輔色3 7" xfId="9196"/>
    <cellStyle name="輔色3 7 2" xfId="9197"/>
    <cellStyle name="輔色3 8" xfId="9198"/>
    <cellStyle name="輔色3 8 2" xfId="9199"/>
    <cellStyle name="輔色3 9" xfId="9200"/>
    <cellStyle name="輔色3 9 2" xfId="9201"/>
    <cellStyle name="輔色4" xfId="9202"/>
    <cellStyle name="輔色4 2" xfId="9203"/>
    <cellStyle name="輔色4 2 2" xfId="9204"/>
    <cellStyle name="輔色4 3" xfId="9205"/>
    <cellStyle name="輔色4 3 2" xfId="9206"/>
    <cellStyle name="輔色4 4" xfId="9207"/>
    <cellStyle name="輔色4 4 2" xfId="9208"/>
    <cellStyle name="輔色4 5" xfId="9209"/>
    <cellStyle name="輔色4 5 2" xfId="9210"/>
    <cellStyle name="輔色4 6" xfId="9211"/>
    <cellStyle name="輔色4 6 2" xfId="9212"/>
    <cellStyle name="輔色4 7" xfId="9213"/>
    <cellStyle name="輔色4 7 2" xfId="9214"/>
    <cellStyle name="輔色4 8" xfId="9215"/>
    <cellStyle name="輔色4 8 2" xfId="9216"/>
    <cellStyle name="輔色4 9" xfId="9217"/>
    <cellStyle name="輔色4 9 2" xfId="9218"/>
    <cellStyle name="輔色5" xfId="9219"/>
    <cellStyle name="輔色5 2" xfId="9220"/>
    <cellStyle name="輔色5 2 2" xfId="9221"/>
    <cellStyle name="輔色5 3" xfId="9222"/>
    <cellStyle name="輔色5 3 2" xfId="9223"/>
    <cellStyle name="輔色5 4" xfId="9224"/>
    <cellStyle name="輔色5 4 2" xfId="9225"/>
    <cellStyle name="輔色5 5" xfId="9226"/>
    <cellStyle name="輔色5 5 2" xfId="9227"/>
    <cellStyle name="輔色5 6" xfId="9228"/>
    <cellStyle name="輔色5 6 2" xfId="9229"/>
    <cellStyle name="輔色5 7" xfId="9230"/>
    <cellStyle name="輔色5 7 2" xfId="9231"/>
    <cellStyle name="輔色5 8" xfId="9232"/>
    <cellStyle name="輔色5 8 2" xfId="9233"/>
    <cellStyle name="輔色5 9" xfId="9234"/>
    <cellStyle name="輔色5 9 2" xfId="9235"/>
    <cellStyle name="輔色6" xfId="9236"/>
    <cellStyle name="輔色6 2" xfId="9237"/>
    <cellStyle name="輔色6 2 2" xfId="9238"/>
    <cellStyle name="輔色6 3" xfId="9239"/>
    <cellStyle name="輔色6 3 2" xfId="9240"/>
    <cellStyle name="輔色6 4" xfId="9241"/>
    <cellStyle name="輔色6 4 2" xfId="9242"/>
    <cellStyle name="輔色6 5" xfId="9243"/>
    <cellStyle name="輔色6 5 2" xfId="9244"/>
    <cellStyle name="輔色6 6" xfId="9245"/>
    <cellStyle name="輔色6 6 2" xfId="9246"/>
    <cellStyle name="輔色6 7" xfId="9247"/>
    <cellStyle name="輔色6 7 2" xfId="9248"/>
    <cellStyle name="輔色6 8" xfId="9249"/>
    <cellStyle name="輔色6 8 2" xfId="9250"/>
    <cellStyle name="輔色6 9" xfId="9251"/>
    <cellStyle name="輔色6 9 2" xfId="9252"/>
    <cellStyle name="好 10" xfId="9253"/>
    <cellStyle name="好 2" xfId="9254"/>
    <cellStyle name="好 2 2" xfId="9255"/>
    <cellStyle name="好 3" xfId="9256"/>
    <cellStyle name="好 3 2" xfId="9257"/>
    <cellStyle name="好 4" xfId="9258"/>
    <cellStyle name="好 4 2" xfId="9259"/>
    <cellStyle name="好 5" xfId="9260"/>
    <cellStyle name="好 5 2" xfId="9261"/>
    <cellStyle name="好 6" xfId="9262"/>
    <cellStyle name="好 6 2" xfId="9263"/>
    <cellStyle name="好 7" xfId="9264"/>
    <cellStyle name="好 7 2" xfId="9265"/>
    <cellStyle name="好 8" xfId="9266"/>
    <cellStyle name="好 8 2" xfId="9267"/>
    <cellStyle name="好 9" xfId="9268"/>
    <cellStyle name="好 9 2" xfId="9269"/>
    <cellStyle name="好_123东南亚分部各类数据统计201206（1）" xfId="9270"/>
    <cellStyle name="好_123东南亚分部各类数据统计201206（1） 2" xfId="9271"/>
    <cellStyle name="好_123东南亚分部各类数据统计201206（1） 2 2" xfId="9272"/>
    <cellStyle name="好_123东南亚分部各类数据统计201206（1）_130411_contact list of coslink coscon sea form" xfId="9273"/>
    <cellStyle name="好_123东南亚分部各类数据统计201206（1）_130411_contact list of coslink coscon sea form 2" xfId="9274"/>
    <cellStyle name="好_123东南亚分部各类数据统计201206（1）_130411_contact list of coslink coscon sea form 2 2" xfId="9275"/>
    <cellStyle name="好_123东南亚分部各类数据统计201206（1）_1类数据统计201303" xfId="9276"/>
    <cellStyle name="好_123东南亚分部各类数据统计201206（1）_1类数据统计201303 2" xfId="9277"/>
    <cellStyle name="好_123东南亚分部各类数据统计201206（1）_1类数据统计201303 2 2" xfId="9278"/>
    <cellStyle name="好_123东南亚分部各类数据统计201206（1）_cosconsea-costar staff infors" xfId="9279"/>
    <cellStyle name="好_123东南亚分部各类数据统计201206（1）_cosconsea-costar staff infors 2" xfId="9280"/>
    <cellStyle name="好_123东南亚分部各类数据统计201206（1）_cosconsea-costar staff infors 2 2" xfId="9281"/>
    <cellStyle name="好_123东南亚分部各类数据统计201206（1）_东南亚分部各类数据统计-201212(泰国更新) (3)" xfId="9282"/>
    <cellStyle name="好_123东南亚分部各类数据统计201206（1）_东南亚分部各类数据统计-201212(泰国更新) (3) 2" xfId="9283"/>
    <cellStyle name="好_123东南亚分部各类数据统计201206（1）_东南亚分部各类数据统计-201212(泰国更新) (3) 2 2" xfId="9284"/>
    <cellStyle name="好_123东南亚分部各类数据统计201206（1）_东南亚分部各类数据统计201303 (2)" xfId="9285"/>
    <cellStyle name="好_123东南亚分部各类数据统计201206（1）_东南亚分部各类数据统计201303 (2) 2" xfId="9286"/>
    <cellStyle name="好_123东南亚分部各类数据统计201206（1）_东南亚分部各类数据统计201303 (2) 2 2" xfId="9287"/>
    <cellStyle name="好_123东南亚分部各类数据统计201206（1）_东南亚分部各类数据统计201303 (4)" xfId="9288"/>
    <cellStyle name="好_123东南亚分部各类数据统计201206（1）_东南亚分部各类数据统计201303 (4) 2" xfId="9289"/>
    <cellStyle name="好_123东南亚分部各类数据统计201206（1）_东南亚分部各类数据统计201303 (4) 2 2" xfId="9290"/>
    <cellStyle name="好_123东南亚分部各类数据统计201206（1）_东南亚分部各类数据统计201303 xls201304" xfId="9291"/>
    <cellStyle name="好_123东南亚分部各类数据统计201206（1）_东南亚分部各类数据统计201303 xls201304 2" xfId="9292"/>
    <cellStyle name="好_123东南亚分部各类数据统计201206（1）_东南亚分部各类数据统计201303 xls201304 2 2" xfId="9293"/>
    <cellStyle name="好_123东南亚分部各类数据统计201206（1）_东南亚公司（含远星公司）人员信息201212" xfId="9294"/>
    <cellStyle name="好_123东南亚分部各类数据统计201206（1）_东南亚公司（含远星公司）人员信息201212 2" xfId="9295"/>
    <cellStyle name="好_123东南亚分部各类数据统计201206（1）_东南亚公司（含远星公司）人员信息201212 2 2" xfId="9296"/>
    <cellStyle name="好_123东南亚分部各类数据统计201206（1）_菲律宾2" xfId="9297"/>
    <cellStyle name="好_123东南亚分部各类数据统计201206（1）_菲律宾2 2" xfId="9298"/>
    <cellStyle name="好_123东南亚分部各类数据统计201206（1）_菲律宾2 2 2" xfId="9299"/>
    <cellStyle name="好_123东南亚分部各类数据统计201206（1）_副本东南亚分部各类数据统计201303" xfId="9300"/>
    <cellStyle name="好_123东南亚分部各类数据统计201206（1）_副本东南亚分部各类数据统计201303 2" xfId="9301"/>
    <cellStyle name="好_123东南亚分部各类数据统计201206（1）_副本东南亚分部各类数据统计201303 2 2" xfId="9302"/>
    <cellStyle name="好_123东南亚分部各类数据统计201206（1）_南亚分部各类数据统计201303" xfId="9303"/>
    <cellStyle name="好_123东南亚分部各类数据统计201206（1）_南亚分部各类数据统计201303 2" xfId="9304"/>
    <cellStyle name="好_123东南亚分部各类数据统计201206（1）_南亚分部各类数据统计201303 2 2" xfId="9305"/>
    <cellStyle name="好_COSCON THAILAND COSNAM STAFF 2012 JULY" xfId="9306"/>
    <cellStyle name="好_COSCON THAILAND COSNAM STAFF 2012 JULY 2" xfId="9307"/>
    <cellStyle name="好_COSCON THAILAND COSNAM STAFF 2012 JULY 2 2" xfId="9308"/>
    <cellStyle name="好_COSCON THAILAND COSNAM STAFF 2012 JULY_130411_contact list of coslink coscon sea form" xfId="9309"/>
    <cellStyle name="好_COSCON THAILAND COSNAM STAFF 2012 JULY_130411_contact list of coslink coscon sea form 2" xfId="9310"/>
    <cellStyle name="好_COSCON THAILAND COSNAM STAFF 2012 JULY_130411_contact list of coslink coscon sea form 2 2" xfId="9311"/>
    <cellStyle name="好_COSCON THAILAND COSNAM STAFF 2012 JULY_1类数据统计201303" xfId="9312"/>
    <cellStyle name="好_COSCON THAILAND COSNAM STAFF 2012 JULY_1类数据统计201303 2" xfId="9313"/>
    <cellStyle name="好_COSCON THAILAND COSNAM STAFF 2012 JULY_1类数据统计201303 2 2" xfId="9314"/>
    <cellStyle name="好_COSCON THAILAND COSNAM STAFF 2012 JULY_cosconsea-costar staff infors" xfId="9315"/>
    <cellStyle name="好_COSCON THAILAND COSNAM STAFF 2012 JULY_cosconsea-costar staff infors 2" xfId="9316"/>
    <cellStyle name="好_COSCON THAILAND COSNAM STAFF 2012 JULY_cosconsea-costar staff infors 2 2" xfId="9317"/>
    <cellStyle name="好_COSCON THAILAND COSNAM STAFF 2012 JULY_东南亚分部各类数据统计-201212(泰国更新) (3)" xfId="9318"/>
    <cellStyle name="好_COSCON THAILAND COSNAM STAFF 2012 JULY_东南亚分部各类数据统计-201212(泰国更新) (3) 2" xfId="9319"/>
    <cellStyle name="好_COSCON THAILAND COSNAM STAFF 2012 JULY_东南亚分部各类数据统计-201212(泰国更新) (3) 2 2" xfId="9320"/>
    <cellStyle name="好_COSCON THAILAND COSNAM STAFF 2012 JULY_东南亚分部各类数据统计201303 (2)" xfId="9321"/>
    <cellStyle name="好_COSCON THAILAND COSNAM STAFF 2012 JULY_东南亚分部各类数据统计201303 (2) 2" xfId="9322"/>
    <cellStyle name="好_COSCON THAILAND COSNAM STAFF 2012 JULY_东南亚分部各类数据统计201303 (2) 2 2" xfId="9323"/>
    <cellStyle name="好_COSCON THAILAND COSNAM STAFF 2012 JULY_东南亚分部各类数据统计201303 (4)" xfId="9324"/>
    <cellStyle name="好_COSCON THAILAND COSNAM STAFF 2012 JULY_东南亚分部各类数据统计201303 (4) 2" xfId="9325"/>
    <cellStyle name="好_COSCON THAILAND COSNAM STAFF 2012 JULY_东南亚分部各类数据统计201303 (4) 2 2" xfId="9326"/>
    <cellStyle name="好_COSCON THAILAND COSNAM STAFF 2012 JULY_东南亚分部各类数据统计201303 xls201304" xfId="9327"/>
    <cellStyle name="好_COSCON THAILAND COSNAM STAFF 2012 JULY_东南亚分部各类数据统计201303 xls201304 2" xfId="9328"/>
    <cellStyle name="好_COSCON THAILAND COSNAM STAFF 2012 JULY_东南亚分部各类数据统计201303 xls201304 2 2" xfId="9329"/>
    <cellStyle name="好_COSCON THAILAND COSNAM STAFF 2012 JULY_东南亚公司（含远星公司）人员信息201212" xfId="9330"/>
    <cellStyle name="好_COSCON THAILAND COSNAM STAFF 2012 JULY_东南亚公司（含远星公司）人员信息201212 2" xfId="9331"/>
    <cellStyle name="好_COSCON THAILAND COSNAM STAFF 2012 JULY_东南亚公司（含远星公司）人员信息201212 2 2" xfId="9332"/>
    <cellStyle name="好_COSCON THAILAND COSNAM STAFF 2012 JULY_菲律宾2" xfId="9333"/>
    <cellStyle name="好_COSCON THAILAND COSNAM STAFF 2012 JULY_菲律宾2 2" xfId="9334"/>
    <cellStyle name="好_COSCON THAILAND COSNAM STAFF 2012 JULY_菲律宾2 2 2" xfId="9335"/>
    <cellStyle name="好_COSCON THAILAND COSNAM STAFF 2012 JULY_副本东南亚分部各类数据统计201303" xfId="9336"/>
    <cellStyle name="好_COSCON THAILAND COSNAM STAFF 2012 JULY_副本东南亚分部各类数据统计201303 2" xfId="9337"/>
    <cellStyle name="好_COSCON THAILAND COSNAM STAFF 2012 JULY_副本东南亚分部各类数据统计201303 2 2" xfId="9338"/>
    <cellStyle name="好_COSCON THAILAND COSNAM STAFF 2012 JULY_南亚分部各类数据统计201303" xfId="9339"/>
    <cellStyle name="好_COSCON THAILAND COSNAM STAFF 2012 JULY_南亚分部各类数据统计201303 2" xfId="9340"/>
    <cellStyle name="好_COSCON THAILAND COSNAM STAFF 2012 JULY_南亚分部各类数据统计201303 2 2" xfId="9341"/>
    <cellStyle name="好_COSLINK_contact list - 130125" xfId="9342"/>
    <cellStyle name="好_COSLINK_contact list - 130125 2" xfId="9343"/>
    <cellStyle name="好_COSLINK_contact list - 130125 2 2" xfId="9344"/>
    <cellStyle name="好_中远印度各类数据统计201212" xfId="9345"/>
    <cellStyle name="好_中远印度各类数据统计201212 2" xfId="9346"/>
    <cellStyle name="好_中远印度各类数据统计201212 2 2" xfId="9347"/>
    <cellStyle name="好_中远印度各类数据统计201212_1类数据统计201303" xfId="9348"/>
    <cellStyle name="好_中远印度各类数据统计201212_1类数据统计201303 2" xfId="9349"/>
    <cellStyle name="好_中远印度各类数据统计201212_1类数据统计201303 2 2" xfId="9350"/>
    <cellStyle name="好_中远印度各类数据统计201212_cosconsea-costar staff infors" xfId="9351"/>
    <cellStyle name="好_中远印度各类数据统计201212_cosconsea-costar staff infors 2" xfId="9352"/>
    <cellStyle name="好_中远印度各类数据统计201212_cosconsea-costar staff infors 2 2" xfId="9353"/>
    <cellStyle name="好_中远印度各类数据统计201212_东南亚分部各类数据统计201303 (2)" xfId="9354"/>
    <cellStyle name="好_中远印度各类数据统计201212_东南亚分部各类数据统计201303 (2) 2" xfId="9355"/>
    <cellStyle name="好_中远印度各类数据统计201212_东南亚分部各类数据统计201303 (2) 2 2" xfId="9356"/>
    <cellStyle name="好_中远印度各类数据统计201212_东南亚分部各类数据统计201303 (4)" xfId="9357"/>
    <cellStyle name="好_中远印度各类数据统计201212_东南亚分部各类数据统计201303 (4) 2" xfId="9358"/>
    <cellStyle name="好_中远印度各类数据统计201212_东南亚分部各类数据统计201303 (4) 2 2" xfId="9359"/>
    <cellStyle name="好_中远印度各类数据统计201212_东南亚分部各类数据统计201303 xls201304" xfId="9360"/>
    <cellStyle name="好_中远印度各类数据统计201212_东南亚分部各类数据统计201303 xls201304 2" xfId="9361"/>
    <cellStyle name="好_中远印度各类数据统计201212_东南亚分部各类数据统计201303 xls201304 2 2" xfId="9362"/>
    <cellStyle name="好_中远印度各类数据统计201212_副本东南亚分部各类数据统计201303" xfId="9363"/>
    <cellStyle name="好_中远印度各类数据统计201212_副本东南亚分部各类数据统计201303 2" xfId="9364"/>
    <cellStyle name="好_中远印度各类数据统计201212_副本东南亚分部各类数据统计201303 2 2" xfId="9365"/>
    <cellStyle name="好_中远印度各类数据统计201212_南亚分部各类数据统计201303" xfId="9366"/>
    <cellStyle name="好_中远印度各类数据统计201212_南亚分部各类数据统计201303 2" xfId="9367"/>
    <cellStyle name="好_中远印度各类数据统计201212_南亚分部各类数据统计201303 2 2" xfId="9368"/>
    <cellStyle name="合計" xfId="9369"/>
    <cellStyle name="合計 10" xfId="9370"/>
    <cellStyle name="合計 11" xfId="9371"/>
    <cellStyle name="合計 12" xfId="9372"/>
    <cellStyle name="合計 2" xfId="9373"/>
    <cellStyle name="合計 2 2" xfId="9374"/>
    <cellStyle name="合計 2 2 2" xfId="9375"/>
    <cellStyle name="合計 2 2 3" xfId="9376"/>
    <cellStyle name="合計 2 2 4" xfId="9377"/>
    <cellStyle name="合計 2 3" xfId="9378"/>
    <cellStyle name="合計 2 4" xfId="9379"/>
    <cellStyle name="合計 2 5" xfId="9380"/>
    <cellStyle name="合計 3" xfId="9381"/>
    <cellStyle name="合計 3 2" xfId="9382"/>
    <cellStyle name="合計 3 2 2" xfId="9383"/>
    <cellStyle name="合計 3 2 3" xfId="9384"/>
    <cellStyle name="合計 3 2 4" xfId="9385"/>
    <cellStyle name="合計 3 3" xfId="9386"/>
    <cellStyle name="合計 3 4" xfId="9387"/>
    <cellStyle name="合計 3 5" xfId="9388"/>
    <cellStyle name="合計 4" xfId="9389"/>
    <cellStyle name="合計 4 2" xfId="9390"/>
    <cellStyle name="合計 4 2 2" xfId="9391"/>
    <cellStyle name="合計 4 2 3" xfId="9392"/>
    <cellStyle name="合計 4 2 4" xfId="9393"/>
    <cellStyle name="合計 4 3" xfId="9394"/>
    <cellStyle name="合計 4 4" xfId="9395"/>
    <cellStyle name="合計 4 5" xfId="9396"/>
    <cellStyle name="合計 5" xfId="9397"/>
    <cellStyle name="合計 5 2" xfId="9398"/>
    <cellStyle name="合計 5 2 2" xfId="9399"/>
    <cellStyle name="合計 5 2 3" xfId="9400"/>
    <cellStyle name="合計 5 2 4" xfId="9401"/>
    <cellStyle name="合計 5 3" xfId="9402"/>
    <cellStyle name="合計 5 4" xfId="9403"/>
    <cellStyle name="合計 5 5" xfId="9404"/>
    <cellStyle name="合計 6" xfId="9405"/>
    <cellStyle name="合計 6 2" xfId="9406"/>
    <cellStyle name="合計 6 2 2" xfId="9407"/>
    <cellStyle name="合計 6 2 3" xfId="9408"/>
    <cellStyle name="合計 6 2 4" xfId="9409"/>
    <cellStyle name="合計 6 3" xfId="9410"/>
    <cellStyle name="合計 6 4" xfId="9411"/>
    <cellStyle name="合計 6 5" xfId="9412"/>
    <cellStyle name="合計 7" xfId="9413"/>
    <cellStyle name="合計 7 2" xfId="9414"/>
    <cellStyle name="合計 7 2 2" xfId="9415"/>
    <cellStyle name="合計 7 2 3" xfId="9416"/>
    <cellStyle name="合計 7 2 4" xfId="9417"/>
    <cellStyle name="合計 7 3" xfId="9418"/>
    <cellStyle name="合計 7 4" xfId="9419"/>
    <cellStyle name="合計 7 5" xfId="9420"/>
    <cellStyle name="合計 8" xfId="9421"/>
    <cellStyle name="合計 8 2" xfId="9422"/>
    <cellStyle name="合計 8 2 2" xfId="9423"/>
    <cellStyle name="合計 8 2 3" xfId="9424"/>
    <cellStyle name="合計 8 2 4" xfId="9425"/>
    <cellStyle name="合計 8 3" xfId="9426"/>
    <cellStyle name="合計 8 4" xfId="9427"/>
    <cellStyle name="合計 8 5" xfId="9428"/>
    <cellStyle name="合計 9" xfId="9429"/>
    <cellStyle name="合計 9 2" xfId="9430"/>
    <cellStyle name="合計 9 2 2" xfId="9431"/>
    <cellStyle name="合計 9 2 3" xfId="9432"/>
    <cellStyle name="合計 9 2 4" xfId="9433"/>
    <cellStyle name="合計 9 3" xfId="9434"/>
    <cellStyle name="合計 9 4" xfId="9435"/>
    <cellStyle name="合計 9 5" xfId="9436"/>
    <cellStyle name="桁区切り [0.00]_NEWSTDS" xfId="9437"/>
    <cellStyle name="桁区切り 2" xfId="9438"/>
    <cellStyle name="桁区切り 2 2" xfId="9439"/>
    <cellStyle name="桁区切り 2 3" xfId="9440"/>
    <cellStyle name="桁区切り 3" xfId="9441"/>
    <cellStyle name="桁区切り 4" xfId="9442"/>
    <cellStyle name="桁区切り 5" xfId="9443"/>
    <cellStyle name="桁区切り_NEWSTDS" xfId="9444"/>
    <cellStyle name="壞" xfId="9445"/>
    <cellStyle name="壞 2" xfId="9446"/>
    <cellStyle name="壞 2 2" xfId="9447"/>
    <cellStyle name="壞 3" xfId="9448"/>
    <cellStyle name="壞 3 2" xfId="9449"/>
    <cellStyle name="壞 4" xfId="9450"/>
    <cellStyle name="壞 4 2" xfId="9451"/>
    <cellStyle name="壞 5" xfId="9452"/>
    <cellStyle name="壞 5 2" xfId="9453"/>
    <cellStyle name="壞 6" xfId="9454"/>
    <cellStyle name="壞 6 2" xfId="9455"/>
    <cellStyle name="壞 7" xfId="9456"/>
    <cellStyle name="壞 7 2" xfId="9457"/>
    <cellStyle name="壞 8" xfId="9458"/>
    <cellStyle name="壞 8 2" xfId="9459"/>
    <cellStyle name="壞 9" xfId="9460"/>
    <cellStyle name="壞 9 2" xfId="9461"/>
    <cellStyle name="汇总 2" xfId="9462"/>
    <cellStyle name="汇总 2 2" xfId="9463"/>
    <cellStyle name="汇总 2 2 2" xfId="9464"/>
    <cellStyle name="汇总 2 2 3" xfId="9465"/>
    <cellStyle name="汇总 2 2 4" xfId="9466"/>
    <cellStyle name="汇总 2 3" xfId="9467"/>
    <cellStyle name="汇总 2 4" xfId="9468"/>
    <cellStyle name="汇总 2 5" xfId="9469"/>
    <cellStyle name="汇总 3" xfId="9470"/>
    <cellStyle name="汇总 4" xfId="9471"/>
    <cellStyle name="汇总 5" xfId="9472"/>
    <cellStyle name="汇总 6" xfId="9473"/>
    <cellStyle name="货币 2" xfId="9474"/>
    <cellStyle name="貨幣 [0]_M_E2_SLO" xfId="9475"/>
    <cellStyle name="貨幣 2" xfId="9476"/>
    <cellStyle name="貨幣 2 2" xfId="9477"/>
    <cellStyle name="貨幣 3" xfId="9478"/>
    <cellStyle name="貨幣[0]_pldt" xfId="9479"/>
    <cellStyle name="貨幣_Addendum No. 4 CIX APPI-IV-4-Excess Rate" xfId="9480"/>
    <cellStyle name="计算 2" xfId="9481"/>
    <cellStyle name="计算 2 2" xfId="9482"/>
    <cellStyle name="计算 2 2 2" xfId="9483"/>
    <cellStyle name="计算 2 2 3" xfId="9484"/>
    <cellStyle name="计算 2 2 4" xfId="9485"/>
    <cellStyle name="计算 2 3" xfId="9486"/>
    <cellStyle name="计算 2 4" xfId="9487"/>
    <cellStyle name="计算 2 5" xfId="9488"/>
    <cellStyle name="计算 3" xfId="9489"/>
    <cellStyle name="计算 4" xfId="9490"/>
    <cellStyle name="计算 5" xfId="9491"/>
    <cellStyle name="计算 6" xfId="9492"/>
    <cellStyle name="計算方式" xfId="9493"/>
    <cellStyle name="計算方式 10" xfId="9494"/>
    <cellStyle name="計算方式 11" xfId="9495"/>
    <cellStyle name="計算方式 12" xfId="9496"/>
    <cellStyle name="計算方式 2" xfId="9497"/>
    <cellStyle name="計算方式 2 2" xfId="9498"/>
    <cellStyle name="計算方式 2 2 2" xfId="9499"/>
    <cellStyle name="計算方式 2 2 3" xfId="9500"/>
    <cellStyle name="計算方式 2 2 4" xfId="9501"/>
    <cellStyle name="計算方式 2 3" xfId="9502"/>
    <cellStyle name="計算方式 2 4" xfId="9503"/>
    <cellStyle name="計算方式 2 5" xfId="9504"/>
    <cellStyle name="計算方式 3" xfId="9505"/>
    <cellStyle name="計算方式 3 2" xfId="9506"/>
    <cellStyle name="計算方式 3 2 2" xfId="9507"/>
    <cellStyle name="計算方式 3 2 3" xfId="9508"/>
    <cellStyle name="計算方式 3 2 4" xfId="9509"/>
    <cellStyle name="計算方式 3 3" xfId="9510"/>
    <cellStyle name="計算方式 3 4" xfId="9511"/>
    <cellStyle name="計算方式 3 5" xfId="9512"/>
    <cellStyle name="計算方式 4" xfId="9513"/>
    <cellStyle name="計算方式 4 2" xfId="9514"/>
    <cellStyle name="計算方式 4 2 2" xfId="9515"/>
    <cellStyle name="計算方式 4 2 3" xfId="9516"/>
    <cellStyle name="計算方式 4 2 4" xfId="9517"/>
    <cellStyle name="計算方式 4 3" xfId="9518"/>
    <cellStyle name="計算方式 4 4" xfId="9519"/>
    <cellStyle name="計算方式 4 5" xfId="9520"/>
    <cellStyle name="計算方式 5" xfId="9521"/>
    <cellStyle name="計算方式 5 2" xfId="9522"/>
    <cellStyle name="計算方式 5 2 2" xfId="9523"/>
    <cellStyle name="計算方式 5 2 3" xfId="9524"/>
    <cellStyle name="計算方式 5 2 4" xfId="9525"/>
    <cellStyle name="計算方式 5 3" xfId="9526"/>
    <cellStyle name="計算方式 5 4" xfId="9527"/>
    <cellStyle name="計算方式 5 5" xfId="9528"/>
    <cellStyle name="計算方式 6" xfId="9529"/>
    <cellStyle name="計算方式 6 2" xfId="9530"/>
    <cellStyle name="計算方式 6 2 2" xfId="9531"/>
    <cellStyle name="計算方式 6 2 3" xfId="9532"/>
    <cellStyle name="計算方式 6 2 4" xfId="9533"/>
    <cellStyle name="計算方式 6 3" xfId="9534"/>
    <cellStyle name="計算方式 6 4" xfId="9535"/>
    <cellStyle name="計算方式 6 5" xfId="9536"/>
    <cellStyle name="計算方式 7" xfId="9537"/>
    <cellStyle name="計算方式 7 2" xfId="9538"/>
    <cellStyle name="計算方式 7 2 2" xfId="9539"/>
    <cellStyle name="計算方式 7 2 3" xfId="9540"/>
    <cellStyle name="計算方式 7 2 4" xfId="9541"/>
    <cellStyle name="計算方式 7 3" xfId="9542"/>
    <cellStyle name="計算方式 7 4" xfId="9543"/>
    <cellStyle name="計算方式 7 5" xfId="9544"/>
    <cellStyle name="計算方式 8" xfId="9545"/>
    <cellStyle name="計算方式 8 2" xfId="9546"/>
    <cellStyle name="計算方式 8 2 2" xfId="9547"/>
    <cellStyle name="計算方式 8 2 3" xfId="9548"/>
    <cellStyle name="計算方式 8 2 4" xfId="9549"/>
    <cellStyle name="計算方式 8 3" xfId="9550"/>
    <cellStyle name="計算方式 8 4" xfId="9551"/>
    <cellStyle name="計算方式 8 5" xfId="9552"/>
    <cellStyle name="計算方式 9" xfId="9553"/>
    <cellStyle name="計算方式 9 2" xfId="9554"/>
    <cellStyle name="計算方式 9 2 2" xfId="9555"/>
    <cellStyle name="計算方式 9 2 3" xfId="9556"/>
    <cellStyle name="計算方式 9 2 4" xfId="9557"/>
    <cellStyle name="計算方式 9 3" xfId="9558"/>
    <cellStyle name="計算方式 9 4" xfId="9559"/>
    <cellStyle name="計算方式 9 5" xfId="9560"/>
    <cellStyle name="检查单元格 2" xfId="9561"/>
    <cellStyle name="检查单元格 2 2" xfId="9562"/>
    <cellStyle name="检查单元格 3" xfId="9563"/>
    <cellStyle name="檢查儲存格" xfId="9564"/>
    <cellStyle name="檢查儲存格 2" xfId="9565"/>
    <cellStyle name="檢查儲存格 2 2" xfId="9566"/>
    <cellStyle name="檢查儲存格 3" xfId="9567"/>
    <cellStyle name="檢查儲存格 3 2" xfId="9568"/>
    <cellStyle name="檢查儲存格 4" xfId="9569"/>
    <cellStyle name="檢查儲存格 4 2" xfId="9570"/>
    <cellStyle name="檢查儲存格 5" xfId="9571"/>
    <cellStyle name="檢查儲存格 5 2" xfId="9572"/>
    <cellStyle name="檢查儲存格 6" xfId="9573"/>
    <cellStyle name="檢查儲存格 6 2" xfId="9574"/>
    <cellStyle name="檢查儲存格 7" xfId="9575"/>
    <cellStyle name="檢查儲存格 7 2" xfId="9576"/>
    <cellStyle name="檢查儲存格 8" xfId="9577"/>
    <cellStyle name="檢查儲存格 8 2" xfId="9578"/>
    <cellStyle name="檢查儲存格 9" xfId="9579"/>
    <cellStyle name="檢查儲存格 9 2" xfId="9580"/>
    <cellStyle name="解释性文本 2" xfId="9581"/>
    <cellStyle name="解释性文本 2 2" xfId="9582"/>
    <cellStyle name="解释性文本 3" xfId="9583"/>
    <cellStyle name="警告文本 2" xfId="9584"/>
    <cellStyle name="警告文本 2 2" xfId="9585"/>
    <cellStyle name="警告文本 3" xfId="9586"/>
    <cellStyle name="警告文字" xfId="9587"/>
    <cellStyle name="警告文字 2" xfId="9588"/>
    <cellStyle name="警告文字 2 2" xfId="9589"/>
    <cellStyle name="警告文字 3" xfId="9590"/>
    <cellStyle name="警告文字 3 2" xfId="9591"/>
    <cellStyle name="警告文字 4" xfId="9592"/>
    <cellStyle name="警告文字 4 2" xfId="9593"/>
    <cellStyle name="警告文字 5" xfId="9594"/>
    <cellStyle name="警告文字 5 2" xfId="9595"/>
    <cellStyle name="警告文字 6" xfId="9596"/>
    <cellStyle name="警告文字 6 2" xfId="9597"/>
    <cellStyle name="警告文字 7" xfId="9598"/>
    <cellStyle name="警告文字 7 2" xfId="9599"/>
    <cellStyle name="警告文字 8" xfId="9600"/>
    <cellStyle name="警告文字 8 2" xfId="9601"/>
    <cellStyle name="警告文字 9" xfId="9602"/>
    <cellStyle name="警告文字 9 2" xfId="9603"/>
    <cellStyle name="連結的儲存格" xfId="9604"/>
    <cellStyle name="連結的儲存格 2" xfId="9605"/>
    <cellStyle name="連結的儲存格 2 2" xfId="9606"/>
    <cellStyle name="連結的儲存格 3" xfId="9607"/>
    <cellStyle name="連結的儲存格 3 2" xfId="9608"/>
    <cellStyle name="連結的儲存格 4" xfId="9609"/>
    <cellStyle name="連結的儲存格 4 2" xfId="9610"/>
    <cellStyle name="連結的儲存格 5" xfId="9611"/>
    <cellStyle name="連結的儲存格 5 2" xfId="9612"/>
    <cellStyle name="連結的儲存格 6" xfId="9613"/>
    <cellStyle name="連結的儲存格 6 2" xfId="9614"/>
    <cellStyle name="連結的儲存格 7" xfId="9615"/>
    <cellStyle name="連結的儲存格 7 2" xfId="9616"/>
    <cellStyle name="連結的儲存格 8" xfId="9617"/>
    <cellStyle name="連結的儲存格 8 2" xfId="9618"/>
    <cellStyle name="連結的儲存格 9" xfId="9619"/>
    <cellStyle name="連結的儲存格 9 2" xfId="9620"/>
    <cellStyle name="链接单元格 2" xfId="9621"/>
    <cellStyle name="链接单元格 2 2" xfId="9622"/>
    <cellStyle name="链接单元格 3" xfId="9623"/>
    <cellStyle name="千分位 2" xfId="9624"/>
    <cellStyle name="千分位[0] 2" xfId="9625"/>
    <cellStyle name="千分位_Addendum No. 4 CIX APPI-IV-4-Excess Rate" xfId="9626"/>
    <cellStyle name="千位分隔 2" xfId="9627"/>
    <cellStyle name="千位分隔 2 2" xfId="9628"/>
    <cellStyle name="千位分隔 2 2 2" xfId="9629"/>
    <cellStyle name="千位分隔 2 2 2 2" xfId="9630"/>
    <cellStyle name="千位分隔 2 2 2 2 2" xfId="9631"/>
    <cellStyle name="千位分隔 2 2 2 3" xfId="9632"/>
    <cellStyle name="千位分隔 2 2 2 3 2" xfId="9633"/>
    <cellStyle name="千位分隔 2 2 2 4" xfId="9634"/>
    <cellStyle name="千位分隔 2 2 3" xfId="9635"/>
    <cellStyle name="千位分隔 2 3" xfId="9636"/>
    <cellStyle name="千位分隔 2 4" xfId="9637"/>
    <cellStyle name="千位分隔 3" xfId="9638"/>
    <cellStyle name="千位分隔 3 2" xfId="9639"/>
    <cellStyle name="千位分隔 3 2 2" xfId="9640"/>
    <cellStyle name="千位分隔 3 2 3" xfId="9641"/>
    <cellStyle name="千位分隔[0] 2" xfId="9642"/>
    <cellStyle name="千位分隔[0] 2 2" xfId="9643"/>
    <cellStyle name="千位分隔[0] 2 2 2" xfId="9644"/>
    <cellStyle name="千位分隔[0] 2 2 2 2" xfId="9645"/>
    <cellStyle name="千位分隔[0] 2 2 2 2 2" xfId="9646"/>
    <cellStyle name="千位分隔[0] 2 2 2 2 2 2" xfId="9647"/>
    <cellStyle name="千位分隔[0] 2 2 2 2 3" xfId="9648"/>
    <cellStyle name="千位分隔[0] 2 2 2 3" xfId="9649"/>
    <cellStyle name="千位分隔[0] 2 2 3" xfId="9650"/>
    <cellStyle name="千位分隔[0] 2 2 3 2" xfId="9651"/>
    <cellStyle name="千位分隔[0] 2 2 3 2 2" xfId="9652"/>
    <cellStyle name="千位分隔[0] 2 2 3 3" xfId="9653"/>
    <cellStyle name="千位分隔[0] 2 2 4" xfId="9654"/>
    <cellStyle name="千位分隔[0] 2 3" xfId="9655"/>
    <cellStyle name="千位分隔[0] 2 3 2" xfId="9656"/>
    <cellStyle name="千位分隔[0] 2 3 2 2" xfId="9657"/>
    <cellStyle name="千位分隔[0] 2 3 2 2 2" xfId="9658"/>
    <cellStyle name="千位分隔[0] 2 3 2 3" xfId="9659"/>
    <cellStyle name="千位分隔[0] 2 3 3" xfId="9660"/>
    <cellStyle name="千位分隔[0] 2 4" xfId="9661"/>
    <cellStyle name="千位分隔[0] 2 4 2" xfId="9662"/>
    <cellStyle name="千位分隔[0] 2 4 2 2" xfId="9663"/>
    <cellStyle name="千位分隔[0] 2 4 2 2 2" xfId="9664"/>
    <cellStyle name="千位分隔[0] 2 4 2 3" xfId="9665"/>
    <cellStyle name="千位分隔[0] 2 4 3" xfId="9666"/>
    <cellStyle name="千位分隔[0] 2 5" xfId="9667"/>
    <cellStyle name="千位分隔[0] 2 5 2" xfId="9668"/>
    <cellStyle name="千位分隔[0] 2 5 2 2" xfId="9669"/>
    <cellStyle name="千位分隔[0] 2 5 2 2 2" xfId="9670"/>
    <cellStyle name="千位分隔[0] 2 5 2 3" xfId="9671"/>
    <cellStyle name="千位分隔[0] 2 5 3" xfId="9672"/>
    <cellStyle name="千位分隔[0] 2 6" xfId="9673"/>
    <cellStyle name="千位分隔[0] 2 6 2" xfId="9674"/>
    <cellStyle name="千位分隔[0] 2 6 2 2" xfId="9675"/>
    <cellStyle name="千位分隔[0] 2 6 2 2 2" xfId="9676"/>
    <cellStyle name="千位分隔[0] 2 6 2 3" xfId="9677"/>
    <cellStyle name="千位分隔[0] 2 6 3" xfId="9678"/>
    <cellStyle name="千位分隔[0] 2 7" xfId="9679"/>
    <cellStyle name="千位分隔[0] 2 7 2" xfId="9680"/>
    <cellStyle name="千位分隔[0] 2 7 2 2" xfId="9681"/>
    <cellStyle name="千位分隔[0] 2 7 3" xfId="9682"/>
    <cellStyle name="千位分隔[0] 2 8" xfId="9683"/>
    <cellStyle name="千位分隔[0] 3" xfId="9684"/>
    <cellStyle name="千位分隔[0] 3 2" xfId="9685"/>
    <cellStyle name="强调文字颜色 1 2" xfId="9686"/>
    <cellStyle name="强调文字颜色 1 2 2" xfId="9687"/>
    <cellStyle name="强调文字颜色 1 3" xfId="9688"/>
    <cellStyle name="强调文字颜色 2 2" xfId="9689"/>
    <cellStyle name="强调文字颜色 2 2 2" xfId="9690"/>
    <cellStyle name="强调文字颜色 2 3" xfId="9691"/>
    <cellStyle name="强调文字颜色 3 2" xfId="9692"/>
    <cellStyle name="强调文字颜色 3 2 2" xfId="9693"/>
    <cellStyle name="强调文字颜色 3 3" xfId="9694"/>
    <cellStyle name="强调文字颜色 4 2" xfId="9695"/>
    <cellStyle name="强调文字颜色 4 2 2" xfId="9696"/>
    <cellStyle name="强调文字颜色 4 3" xfId="9697"/>
    <cellStyle name="强调文字颜色 5 2" xfId="9698"/>
    <cellStyle name="强调文字颜色 5 2 2" xfId="9699"/>
    <cellStyle name="强调文字颜色 5 3" xfId="9700"/>
    <cellStyle name="强调文字颜色 6 2" xfId="9701"/>
    <cellStyle name="强调文字颜色 6 2 2" xfId="9702"/>
    <cellStyle name="强调文字颜色 6 3" xfId="9703"/>
    <cellStyle name="鱔 [0]_95鼻褒瞳" xfId="9704"/>
    <cellStyle name="鱔_95鼻褒瞳" xfId="9705"/>
    <cellStyle name="适中 2" xfId="9706"/>
    <cellStyle name="适中 2 2" xfId="9707"/>
    <cellStyle name="适中 3" xfId="9708"/>
    <cellStyle name="输出 2" xfId="9709"/>
    <cellStyle name="输出 2 2" xfId="9710"/>
    <cellStyle name="输出 2 2 2" xfId="9711"/>
    <cellStyle name="输出 2 2 3" xfId="9712"/>
    <cellStyle name="输出 2 2 4" xfId="9713"/>
    <cellStyle name="输出 2 3" xfId="9714"/>
    <cellStyle name="输出 2 4" xfId="9715"/>
    <cellStyle name="输出 2 5" xfId="9716"/>
    <cellStyle name="输出 3" xfId="9717"/>
    <cellStyle name="输出 4" xfId="9718"/>
    <cellStyle name="输出 5" xfId="9719"/>
    <cellStyle name="输出 6" xfId="9720"/>
    <cellStyle name="输入 2" xfId="9721"/>
    <cellStyle name="输入 2 2" xfId="9722"/>
    <cellStyle name="输入 2 2 2" xfId="9723"/>
    <cellStyle name="输入 2 2 3" xfId="9724"/>
    <cellStyle name="输入 2 2 4" xfId="9725"/>
    <cellStyle name="输入 2 3" xfId="9726"/>
    <cellStyle name="输入 2 4" xfId="9727"/>
    <cellStyle name="输入 2 5" xfId="9728"/>
    <cellStyle name="输入 3" xfId="9729"/>
    <cellStyle name="输入 4" xfId="9730"/>
    <cellStyle name="输入 5" xfId="9731"/>
    <cellStyle name="输入 6" xfId="9732"/>
    <cellStyle name="輸出" xfId="9733"/>
    <cellStyle name="輸出 10" xfId="9734"/>
    <cellStyle name="輸出 11" xfId="9735"/>
    <cellStyle name="輸出 12" xfId="9736"/>
    <cellStyle name="輸出 2" xfId="9737"/>
    <cellStyle name="輸出 2 2" xfId="9738"/>
    <cellStyle name="輸出 2 2 2" xfId="9739"/>
    <cellStyle name="輸出 2 2 3" xfId="9740"/>
    <cellStyle name="輸出 2 2 4" xfId="9741"/>
    <cellStyle name="輸出 2 3" xfId="9742"/>
    <cellStyle name="輸出 2 4" xfId="9743"/>
    <cellStyle name="輸出 2 5" xfId="9744"/>
    <cellStyle name="輸出 3" xfId="9745"/>
    <cellStyle name="輸出 3 2" xfId="9746"/>
    <cellStyle name="輸出 3 2 2" xfId="9747"/>
    <cellStyle name="輸出 3 2 3" xfId="9748"/>
    <cellStyle name="輸出 3 2 4" xfId="9749"/>
    <cellStyle name="輸出 3 3" xfId="9750"/>
    <cellStyle name="輸出 3 4" xfId="9751"/>
    <cellStyle name="輸出 3 5" xfId="9752"/>
    <cellStyle name="輸出 4" xfId="9753"/>
    <cellStyle name="輸出 4 2" xfId="9754"/>
    <cellStyle name="輸出 4 2 2" xfId="9755"/>
    <cellStyle name="輸出 4 2 3" xfId="9756"/>
    <cellStyle name="輸出 4 2 4" xfId="9757"/>
    <cellStyle name="輸出 4 3" xfId="9758"/>
    <cellStyle name="輸出 4 4" xfId="9759"/>
    <cellStyle name="輸出 4 5" xfId="9760"/>
    <cellStyle name="輸出 5" xfId="9761"/>
    <cellStyle name="輸出 5 2" xfId="9762"/>
    <cellStyle name="輸出 5 2 2" xfId="9763"/>
    <cellStyle name="輸出 5 2 3" xfId="9764"/>
    <cellStyle name="輸出 5 2 4" xfId="9765"/>
    <cellStyle name="輸出 5 3" xfId="9766"/>
    <cellStyle name="輸出 5 4" xfId="9767"/>
    <cellStyle name="輸出 5 5" xfId="9768"/>
    <cellStyle name="輸出 6" xfId="9769"/>
    <cellStyle name="輸出 6 2" xfId="9770"/>
    <cellStyle name="輸出 6 2 2" xfId="9771"/>
    <cellStyle name="輸出 6 2 3" xfId="9772"/>
    <cellStyle name="輸出 6 2 4" xfId="9773"/>
    <cellStyle name="輸出 6 3" xfId="9774"/>
    <cellStyle name="輸出 6 4" xfId="9775"/>
    <cellStyle name="輸出 6 5" xfId="9776"/>
    <cellStyle name="輸出 7" xfId="9777"/>
    <cellStyle name="輸出 7 2" xfId="9778"/>
    <cellStyle name="輸出 7 2 2" xfId="9779"/>
    <cellStyle name="輸出 7 2 3" xfId="9780"/>
    <cellStyle name="輸出 7 2 4" xfId="9781"/>
    <cellStyle name="輸出 7 3" xfId="9782"/>
    <cellStyle name="輸出 7 4" xfId="9783"/>
    <cellStyle name="輸出 7 5" xfId="9784"/>
    <cellStyle name="輸出 8" xfId="9785"/>
    <cellStyle name="輸出 8 2" xfId="9786"/>
    <cellStyle name="輸出 8 2 2" xfId="9787"/>
    <cellStyle name="輸出 8 2 3" xfId="9788"/>
    <cellStyle name="輸出 8 2 4" xfId="9789"/>
    <cellStyle name="輸出 8 3" xfId="9790"/>
    <cellStyle name="輸出 8 4" xfId="9791"/>
    <cellStyle name="輸出 8 5" xfId="9792"/>
    <cellStyle name="輸出 9" xfId="9793"/>
    <cellStyle name="輸出 9 2" xfId="9794"/>
    <cellStyle name="輸出 9 2 2" xfId="9795"/>
    <cellStyle name="輸出 9 2 3" xfId="9796"/>
    <cellStyle name="輸出 9 2 4" xfId="9797"/>
    <cellStyle name="輸出 9 3" xfId="9798"/>
    <cellStyle name="輸出 9 4" xfId="9799"/>
    <cellStyle name="輸出 9 5" xfId="9800"/>
    <cellStyle name="輸入" xfId="9801"/>
    <cellStyle name="輸入 10" xfId="9802"/>
    <cellStyle name="輸入 11" xfId="9803"/>
    <cellStyle name="輸入 12" xfId="9804"/>
    <cellStyle name="輸入 2" xfId="9805"/>
    <cellStyle name="輸入 2 2" xfId="9806"/>
    <cellStyle name="輸入 2 2 2" xfId="9807"/>
    <cellStyle name="輸入 2 2 3" xfId="9808"/>
    <cellStyle name="輸入 2 2 4" xfId="9809"/>
    <cellStyle name="輸入 2 3" xfId="9810"/>
    <cellStyle name="輸入 2 4" xfId="9811"/>
    <cellStyle name="輸入 2 5" xfId="9812"/>
    <cellStyle name="輸入 3" xfId="9813"/>
    <cellStyle name="輸入 3 2" xfId="9814"/>
    <cellStyle name="輸入 3 2 2" xfId="9815"/>
    <cellStyle name="輸入 3 2 3" xfId="9816"/>
    <cellStyle name="輸入 3 2 4" xfId="9817"/>
    <cellStyle name="輸入 3 3" xfId="9818"/>
    <cellStyle name="輸入 3 4" xfId="9819"/>
    <cellStyle name="輸入 3 5" xfId="9820"/>
    <cellStyle name="輸入 4" xfId="9821"/>
    <cellStyle name="輸入 4 2" xfId="9822"/>
    <cellStyle name="輸入 4 2 2" xfId="9823"/>
    <cellStyle name="輸入 4 2 3" xfId="9824"/>
    <cellStyle name="輸入 4 2 4" xfId="9825"/>
    <cellStyle name="輸入 4 3" xfId="9826"/>
    <cellStyle name="輸入 4 4" xfId="9827"/>
    <cellStyle name="輸入 4 5" xfId="9828"/>
    <cellStyle name="輸入 5" xfId="9829"/>
    <cellStyle name="輸入 5 2" xfId="9830"/>
    <cellStyle name="輸入 5 2 2" xfId="9831"/>
    <cellStyle name="輸入 5 2 3" xfId="9832"/>
    <cellStyle name="輸入 5 2 4" xfId="9833"/>
    <cellStyle name="輸入 5 3" xfId="9834"/>
    <cellStyle name="輸入 5 4" xfId="9835"/>
    <cellStyle name="輸入 5 5" xfId="9836"/>
    <cellStyle name="輸入 6" xfId="9837"/>
    <cellStyle name="輸入 6 2" xfId="9838"/>
    <cellStyle name="輸入 6 2 2" xfId="9839"/>
    <cellStyle name="輸入 6 2 3" xfId="9840"/>
    <cellStyle name="輸入 6 2 4" xfId="9841"/>
    <cellStyle name="輸入 6 3" xfId="9842"/>
    <cellStyle name="輸入 6 4" xfId="9843"/>
    <cellStyle name="輸入 6 5" xfId="9844"/>
    <cellStyle name="輸入 7" xfId="9845"/>
    <cellStyle name="輸入 7 2" xfId="9846"/>
    <cellStyle name="輸入 7 2 2" xfId="9847"/>
    <cellStyle name="輸入 7 2 3" xfId="9848"/>
    <cellStyle name="輸入 7 2 4" xfId="9849"/>
    <cellStyle name="輸入 7 3" xfId="9850"/>
    <cellStyle name="輸入 7 4" xfId="9851"/>
    <cellStyle name="輸入 7 5" xfId="9852"/>
    <cellStyle name="輸入 8" xfId="9853"/>
    <cellStyle name="輸入 8 2" xfId="9854"/>
    <cellStyle name="輸入 8 2 2" xfId="9855"/>
    <cellStyle name="輸入 8 2 3" xfId="9856"/>
    <cellStyle name="輸入 8 2 4" xfId="9857"/>
    <cellStyle name="輸入 8 3" xfId="9858"/>
    <cellStyle name="輸入 8 4" xfId="9859"/>
    <cellStyle name="輸入 8 5" xfId="9860"/>
    <cellStyle name="輸入 9" xfId="9861"/>
    <cellStyle name="輸入 9 2" xfId="9862"/>
    <cellStyle name="輸入 9 2 2" xfId="9863"/>
    <cellStyle name="輸入 9 2 3" xfId="9864"/>
    <cellStyle name="輸入 9 2 4" xfId="9865"/>
    <cellStyle name="輸入 9 3" xfId="9866"/>
    <cellStyle name="輸入 9 4" xfId="9867"/>
    <cellStyle name="輸入 9 5" xfId="9868"/>
    <cellStyle name="說明文字" xfId="9869"/>
    <cellStyle name="說明文字 2" xfId="9870"/>
    <cellStyle name="說明文字 2 2" xfId="9871"/>
    <cellStyle name="說明文字 3" xfId="9872"/>
    <cellStyle name="說明文字 3 2" xfId="9873"/>
    <cellStyle name="說明文字 4" xfId="9874"/>
    <cellStyle name="說明文字 4 2" xfId="9875"/>
    <cellStyle name="說明文字 5" xfId="9876"/>
    <cellStyle name="說明文字 5 2" xfId="9877"/>
    <cellStyle name="說明文字 6" xfId="9878"/>
    <cellStyle name="說明文字 6 2" xfId="9879"/>
    <cellStyle name="說明文字 7" xfId="9880"/>
    <cellStyle name="說明文字 7 2" xfId="9881"/>
    <cellStyle name="說明文字 8" xfId="9882"/>
    <cellStyle name="說明文字 8 2" xfId="9883"/>
    <cellStyle name="說明文字 9" xfId="9884"/>
    <cellStyle name="說明文字 9 2" xfId="9885"/>
    <cellStyle name="隨後的超連結_ECSYSTEM" xfId="9886"/>
    <cellStyle name="通貨 [0.00]_NEWSTDS" xfId="9887"/>
    <cellStyle name="通貨_NEWSTDS" xfId="9888"/>
    <cellStyle name="巍葆 [0]_95鼻褒瞳" xfId="9889"/>
    <cellStyle name="巍葆_95鼻褒瞳" xfId="9890"/>
    <cellStyle name="未定義" xfId="9891"/>
    <cellStyle name="样式 1" xfId="9892"/>
    <cellStyle name="样式 1 2" xfId="9893"/>
    <cellStyle name="样式 1 2 2" xfId="9894"/>
    <cellStyle name="样式 1 2 2 2" xfId="9895"/>
    <cellStyle name="样式 1 2 3" xfId="9896"/>
    <cellStyle name="样式 1 2 4" xfId="9897"/>
    <cellStyle name="样式 1 3" xfId="9898"/>
    <cellStyle name="樣式 1" xfId="9899"/>
    <cellStyle name="樣式 1 2" xfId="9900"/>
    <cellStyle name="一般 2" xfId="9901"/>
    <cellStyle name="一般 2 2" xfId="9902"/>
    <cellStyle name="一般 2 2 2" xfId="9903"/>
    <cellStyle name="一般 2 2 3" xfId="9904"/>
    <cellStyle name="一般 2 3" xfId="9905"/>
    <cellStyle name="一般 2 3 2" xfId="9906"/>
    <cellStyle name="一般 2 3 3" xfId="9907"/>
    <cellStyle name="一般 2 4" xfId="9908"/>
    <cellStyle name="一般 2 5" xfId="9909"/>
    <cellStyle name="一般 2 6" xfId="9910"/>
    <cellStyle name="一般 2 7" xfId="9911"/>
    <cellStyle name="一般 3" xfId="9912"/>
    <cellStyle name="一般 3 2" xfId="9913"/>
    <cellStyle name="一般 3 2 2" xfId="9914"/>
    <cellStyle name="一般 3 3" xfId="9915"/>
    <cellStyle name="一般 3 4" xfId="9916"/>
    <cellStyle name="一般 4" xfId="9917"/>
    <cellStyle name="一般 4 2" xfId="9918"/>
    <cellStyle name="一般 8" xfId="9919"/>
    <cellStyle name="一般 8 2" xfId="9920"/>
    <cellStyle name="一般 8 3" xfId="9921"/>
    <cellStyle name="一般 9" xfId="9922"/>
    <cellStyle name="一般_~4276001" xfId="9923"/>
    <cellStyle name="中等" xfId="9924"/>
    <cellStyle name="中等 2" xfId="9925"/>
    <cellStyle name="中等 2 2" xfId="9926"/>
    <cellStyle name="中等 3" xfId="9927"/>
    <cellStyle name="中等 3 2" xfId="9928"/>
    <cellStyle name="中等 4" xfId="9929"/>
    <cellStyle name="中等 4 2" xfId="9930"/>
    <cellStyle name="中等 5" xfId="9931"/>
    <cellStyle name="中等 5 2" xfId="9932"/>
    <cellStyle name="中等 6" xfId="9933"/>
    <cellStyle name="中等 6 2" xfId="9934"/>
    <cellStyle name="中等 7" xfId="9935"/>
    <cellStyle name="中等 7 2" xfId="9936"/>
    <cellStyle name="中等 8" xfId="9937"/>
    <cellStyle name="中等 8 2" xfId="9938"/>
    <cellStyle name="中等 9" xfId="9939"/>
    <cellStyle name="中等 9 2" xfId="9940"/>
    <cellStyle name="注释 2" xfId="9941"/>
    <cellStyle name="注释 2 2" xfId="9942"/>
    <cellStyle name="注释 2 3" xfId="9943"/>
    <cellStyle name="注释 2 4" xfId="9944"/>
    <cellStyle name="注释 3" xfId="9945"/>
    <cellStyle name="注释 4" xfId="9946"/>
    <cellStyle name="注释 5" xfId="9947"/>
    <cellStyle name="注释 6" xfId="9948"/>
    <cellStyle name="쉼표 [0] 2" xfId="9949"/>
    <cellStyle name="쉼표 [0] 2 2" xfId="9950"/>
    <cellStyle name="쉼표 [0] 2 2 2" xfId="9951"/>
    <cellStyle name="쉼표 [0] 2 3" xfId="9952"/>
    <cellStyle name="쉼표 [0] 2 3 2" xfId="9953"/>
    <cellStyle name="쉼표 [0] 2 3 2 2" xfId="9954"/>
    <cellStyle name="쉼표 [0] 2 3 3" xfId="9955"/>
    <cellStyle name="쉼표 [0] 2 4" xfId="9956"/>
    <cellStyle name="쉼표 [0] 2 5" xfId="9957"/>
    <cellStyle name="쉼표 [0] 3" xfId="9958"/>
    <cellStyle name="쉼표 [0] 3 2" xfId="9959"/>
    <cellStyle name="쉼표 [0] 3 2 2" xfId="9960"/>
    <cellStyle name="쉼표 [0] 3 3" xfId="9961"/>
    <cellStyle name="스타일 1" xfId="9962"/>
    <cellStyle name="열어본 하이퍼링크" xfId="9963"/>
    <cellStyle name="열어본 하이퍼링크 2" xfId="9964"/>
    <cellStyle name="열어본 하이퍼링크 2 2" xfId="9965"/>
    <cellStyle name="열어본 하이퍼링크 3" xfId="9966"/>
    <cellStyle name="콤마 [0]_94실적 (2)" xfId="9967"/>
    <cellStyle name="콤마_94실적 (2)" xfId="9968"/>
    <cellStyle name="표준 10" xfId="9969"/>
    <cellStyle name="표준 10 2 2 4" xfId="9970"/>
    <cellStyle name="표준 10 2 2 4 2" xfId="9971"/>
    <cellStyle name="표준 16 4" xfId="9972"/>
    <cellStyle name="표준 16 4 2" xfId="9973"/>
    <cellStyle name="표준 2" xfId="9974"/>
    <cellStyle name="표준 2 2" xfId="9975"/>
    <cellStyle name="표준 2 2 2" xfId="9976"/>
    <cellStyle name="표준 2 2 2 2" xfId="9977"/>
    <cellStyle name="표준 2 2 2 3" xfId="9978"/>
    <cellStyle name="표준 2 2 2 4" xfId="9979"/>
    <cellStyle name="표준 2 2 3" xfId="9980"/>
    <cellStyle name="표준 2 2 4" xfId="9981"/>
    <cellStyle name="표준 2 2 5" xfId="9982"/>
    <cellStyle name="표준 2 2 6" xfId="9983"/>
    <cellStyle name="표준 2 3" xfId="9984"/>
    <cellStyle name="표준 2 3 2" xfId="9985"/>
    <cellStyle name="표준 2 3 3" xfId="9986"/>
    <cellStyle name="표준 2 3 4" xfId="9987"/>
    <cellStyle name="표준 2 3 5" xfId="9988"/>
    <cellStyle name="표준 2 4" xfId="9989"/>
    <cellStyle name="표준 2 4 2" xfId="9990"/>
    <cellStyle name="표준 2 5" xfId="9991"/>
    <cellStyle name="표준 2 6" xfId="9992"/>
    <cellStyle name="표준 2 7" xfId="9993"/>
    <cellStyle name="표준 2_TSL Contact list" xfId="9994"/>
    <cellStyle name="표준 3" xfId="9995"/>
    <cellStyle name="표준 3 2" xfId="9996"/>
    <cellStyle name="표준 3 2 2" xfId="9997"/>
    <cellStyle name="표준 3 2 3" xfId="9998"/>
    <cellStyle name="표준 3 3" xfId="9999"/>
    <cellStyle name="표준 3 3 2" xfId="10000"/>
    <cellStyle name="표준 3 4" xfId="10001"/>
    <cellStyle name="표준 3 5" xfId="10002"/>
    <cellStyle name="표준 3 6" xfId="10003"/>
    <cellStyle name="표준 3 6 2" xfId="10004"/>
    <cellStyle name="표준 4" xfId="10005"/>
    <cellStyle name="표준 4 2" xfId="10006"/>
    <cellStyle name="표준 4 2 2" xfId="10007"/>
    <cellStyle name="표준 4 3" xfId="10008"/>
    <cellStyle name="표준 4 4" xfId="10009"/>
    <cellStyle name="표준 5" xfId="10010"/>
    <cellStyle name="표준 5 2" xfId="10011"/>
    <cellStyle name="표준 5 3" xfId="10012"/>
    <cellStyle name="표준 6" xfId="10013"/>
    <cellStyle name="표준_AGENT" xfId="10014"/>
    <cellStyle name="하이퍼링크" xfId="10015"/>
    <cellStyle name="하이퍼링크 10 2 2 4" xfId="10016"/>
    <cellStyle name="하이퍼링크 10 2 2 4 2" xfId="10017"/>
    <cellStyle name="하이퍼링크 17 4" xfId="10018"/>
    <cellStyle name="하이퍼링크 17 4 2" xfId="10019"/>
    <cellStyle name="하이퍼링크 2" xfId="10020"/>
    <cellStyle name="하이퍼링크 2 2" xfId="10021"/>
    <cellStyle name="하이퍼링크 2 2 2" xfId="10022"/>
    <cellStyle name="하이퍼링크 2 3" xfId="10023"/>
    <cellStyle name="하이퍼링크 2 4" xfId="10024"/>
    <cellStyle name="하이퍼링크 2 5" xfId="10025"/>
    <cellStyle name="하이퍼링크 21" xfId="10026"/>
    <cellStyle name="하이퍼링크 21 2" xfId="10027"/>
    <cellStyle name="하이퍼링크 3" xfId="10028"/>
    <cellStyle name="하이퍼링크 3 2" xfId="10029"/>
    <cellStyle name="하이퍼링크 3 3" xfId="10030"/>
    <cellStyle name="하이퍼링크 4" xfId="10031"/>
    <cellStyle name="하이퍼링크 4 2" xfId="10032"/>
    <cellStyle name="하이퍼링크 5" xfId="10033"/>
    <cellStyle name="하이퍼링크_AES_Contact30apr02" xfId="1003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W301"/>
  <sheetViews>
    <sheetView tabSelected="1" workbookViewId="0">
      <selection activeCell="A1" sqref="A1:O1"/>
    </sheetView>
  </sheetViews>
  <sheetFormatPr defaultColWidth="9" defaultRowHeight="15.6"/>
  <cols>
    <col min="1" max="1" width="27.8796296296296" style="16" customWidth="1"/>
    <col min="2" max="2" width="13" style="17" customWidth="1"/>
    <col min="3" max="4" width="8.62962962962963" style="17" customWidth="1"/>
    <col min="5" max="5" width="14.6296296296296" style="17" customWidth="1"/>
    <col min="6" max="6" width="7.87962962962963" style="11" customWidth="1"/>
    <col min="7" max="7" width="6" style="11" customWidth="1"/>
    <col min="8" max="8" width="16.1296296296296" style="16" customWidth="1"/>
    <col min="9" max="9" width="12.6296296296296" style="16" customWidth="1"/>
    <col min="10" max="10" width="14.75" style="16" customWidth="1"/>
    <col min="11" max="11" width="17.3796296296296" style="16" customWidth="1"/>
    <col min="12" max="12" width="14.8796296296296" style="16" customWidth="1"/>
    <col min="13" max="13" width="17.8796296296296" style="16" customWidth="1"/>
    <col min="14" max="14" width="13.25" style="11" customWidth="1"/>
    <col min="15" max="15" width="11.6296296296296" style="11" customWidth="1"/>
    <col min="16" max="16" width="8.62962962962963" style="11" customWidth="1"/>
    <col min="17" max="20" width="8.62962962962963" style="16" customWidth="1"/>
    <col min="21" max="257" width="9" style="16"/>
    <col min="258" max="258" width="18.8796296296296" style="16" customWidth="1"/>
    <col min="259" max="259" width="6.62962962962963" style="16" customWidth="1"/>
    <col min="260" max="260" width="9.12962962962963" style="16" customWidth="1"/>
    <col min="261" max="261" width="4.75" style="16" customWidth="1"/>
    <col min="262" max="262" width="16.25" style="16" customWidth="1"/>
    <col min="263" max="264" width="6" style="16" customWidth="1"/>
    <col min="265" max="265" width="6.37962962962963" style="16" customWidth="1"/>
    <col min="266" max="266" width="6.12962962962963" style="16" customWidth="1"/>
    <col min="267" max="267" width="7.12962962962963" style="16" customWidth="1"/>
    <col min="268" max="268" width="7.62962962962963" style="16" customWidth="1"/>
    <col min="269" max="269" width="8.62962962962963" style="16" customWidth="1"/>
    <col min="270" max="270" width="7.62962962962963" style="16" customWidth="1"/>
    <col min="271" max="271" width="7.37962962962963" style="16" customWidth="1"/>
    <col min="272" max="272" width="8.87962962962963" style="16" customWidth="1"/>
    <col min="273" max="274" width="8.25" style="16" customWidth="1"/>
    <col min="275" max="513" width="9" style="16"/>
    <col min="514" max="514" width="18.8796296296296" style="16" customWidth="1"/>
    <col min="515" max="515" width="6.62962962962963" style="16" customWidth="1"/>
    <col min="516" max="516" width="9.12962962962963" style="16" customWidth="1"/>
    <col min="517" max="517" width="4.75" style="16" customWidth="1"/>
    <col min="518" max="518" width="16.25" style="16" customWidth="1"/>
    <col min="519" max="520" width="6" style="16" customWidth="1"/>
    <col min="521" max="521" width="6.37962962962963" style="16" customWidth="1"/>
    <col min="522" max="522" width="6.12962962962963" style="16" customWidth="1"/>
    <col min="523" max="523" width="7.12962962962963" style="16" customWidth="1"/>
    <col min="524" max="524" width="7.62962962962963" style="16" customWidth="1"/>
    <col min="525" max="525" width="8.62962962962963" style="16" customWidth="1"/>
    <col min="526" max="526" width="7.62962962962963" style="16" customWidth="1"/>
    <col min="527" max="527" width="7.37962962962963" style="16" customWidth="1"/>
    <col min="528" max="528" width="8.87962962962963" style="16" customWidth="1"/>
    <col min="529" max="530" width="8.25" style="16" customWidth="1"/>
    <col min="531" max="769" width="9" style="16"/>
    <col min="770" max="770" width="18.8796296296296" style="16" customWidth="1"/>
    <col min="771" max="771" width="6.62962962962963" style="16" customWidth="1"/>
    <col min="772" max="772" width="9.12962962962963" style="16" customWidth="1"/>
    <col min="773" max="773" width="4.75" style="16" customWidth="1"/>
    <col min="774" max="774" width="16.25" style="16" customWidth="1"/>
    <col min="775" max="776" width="6" style="16" customWidth="1"/>
    <col min="777" max="777" width="6.37962962962963" style="16" customWidth="1"/>
    <col min="778" max="778" width="6.12962962962963" style="16" customWidth="1"/>
    <col min="779" max="779" width="7.12962962962963" style="16" customWidth="1"/>
    <col min="780" max="780" width="7.62962962962963" style="16" customWidth="1"/>
    <col min="781" max="781" width="8.62962962962963" style="16" customWidth="1"/>
    <col min="782" max="782" width="7.62962962962963" style="16" customWidth="1"/>
    <col min="783" max="783" width="7.37962962962963" style="16" customWidth="1"/>
    <col min="784" max="784" width="8.87962962962963" style="16" customWidth="1"/>
    <col min="785" max="786" width="8.25" style="16" customWidth="1"/>
    <col min="787" max="1025" width="9" style="16"/>
    <col min="1026" max="1026" width="18.8796296296296" style="16" customWidth="1"/>
    <col min="1027" max="1027" width="6.62962962962963" style="16" customWidth="1"/>
    <col min="1028" max="1028" width="9.12962962962963" style="16" customWidth="1"/>
    <col min="1029" max="1029" width="4.75" style="16" customWidth="1"/>
    <col min="1030" max="1030" width="16.25" style="16" customWidth="1"/>
    <col min="1031" max="1032" width="6" style="16" customWidth="1"/>
    <col min="1033" max="1033" width="6.37962962962963" style="16" customWidth="1"/>
    <col min="1034" max="1034" width="6.12962962962963" style="16" customWidth="1"/>
    <col min="1035" max="1035" width="7.12962962962963" style="16" customWidth="1"/>
    <col min="1036" max="1036" width="7.62962962962963" style="16" customWidth="1"/>
    <col min="1037" max="1037" width="8.62962962962963" style="16" customWidth="1"/>
    <col min="1038" max="1038" width="7.62962962962963" style="16" customWidth="1"/>
    <col min="1039" max="1039" width="7.37962962962963" style="16" customWidth="1"/>
    <col min="1040" max="1040" width="8.87962962962963" style="16" customWidth="1"/>
    <col min="1041" max="1042" width="8.25" style="16" customWidth="1"/>
    <col min="1043" max="1281" width="9" style="16"/>
    <col min="1282" max="1282" width="18.8796296296296" style="16" customWidth="1"/>
    <col min="1283" max="1283" width="6.62962962962963" style="16" customWidth="1"/>
    <col min="1284" max="1284" width="9.12962962962963" style="16" customWidth="1"/>
    <col min="1285" max="1285" width="4.75" style="16" customWidth="1"/>
    <col min="1286" max="1286" width="16.25" style="16" customWidth="1"/>
    <col min="1287" max="1288" width="6" style="16" customWidth="1"/>
    <col min="1289" max="1289" width="6.37962962962963" style="16" customWidth="1"/>
    <col min="1290" max="1290" width="6.12962962962963" style="16" customWidth="1"/>
    <col min="1291" max="1291" width="7.12962962962963" style="16" customWidth="1"/>
    <col min="1292" max="1292" width="7.62962962962963" style="16" customWidth="1"/>
    <col min="1293" max="1293" width="8.62962962962963" style="16" customWidth="1"/>
    <col min="1294" max="1294" width="7.62962962962963" style="16" customWidth="1"/>
    <col min="1295" max="1295" width="7.37962962962963" style="16" customWidth="1"/>
    <col min="1296" max="1296" width="8.87962962962963" style="16" customWidth="1"/>
    <col min="1297" max="1298" width="8.25" style="16" customWidth="1"/>
    <col min="1299" max="1537" width="9" style="16"/>
    <col min="1538" max="1538" width="18.8796296296296" style="16" customWidth="1"/>
    <col min="1539" max="1539" width="6.62962962962963" style="16" customWidth="1"/>
    <col min="1540" max="1540" width="9.12962962962963" style="16" customWidth="1"/>
    <col min="1541" max="1541" width="4.75" style="16" customWidth="1"/>
    <col min="1542" max="1542" width="16.25" style="16" customWidth="1"/>
    <col min="1543" max="1544" width="6" style="16" customWidth="1"/>
    <col min="1545" max="1545" width="6.37962962962963" style="16" customWidth="1"/>
    <col min="1546" max="1546" width="6.12962962962963" style="16" customWidth="1"/>
    <col min="1547" max="1547" width="7.12962962962963" style="16" customWidth="1"/>
    <col min="1548" max="1548" width="7.62962962962963" style="16" customWidth="1"/>
    <col min="1549" max="1549" width="8.62962962962963" style="16" customWidth="1"/>
    <col min="1550" max="1550" width="7.62962962962963" style="16" customWidth="1"/>
    <col min="1551" max="1551" width="7.37962962962963" style="16" customWidth="1"/>
    <col min="1552" max="1552" width="8.87962962962963" style="16" customWidth="1"/>
    <col min="1553" max="1554" width="8.25" style="16" customWidth="1"/>
    <col min="1555" max="1793" width="9" style="16"/>
    <col min="1794" max="1794" width="18.8796296296296" style="16" customWidth="1"/>
    <col min="1795" max="1795" width="6.62962962962963" style="16" customWidth="1"/>
    <col min="1796" max="1796" width="9.12962962962963" style="16" customWidth="1"/>
    <col min="1797" max="1797" width="4.75" style="16" customWidth="1"/>
    <col min="1798" max="1798" width="16.25" style="16" customWidth="1"/>
    <col min="1799" max="1800" width="6" style="16" customWidth="1"/>
    <col min="1801" max="1801" width="6.37962962962963" style="16" customWidth="1"/>
    <col min="1802" max="1802" width="6.12962962962963" style="16" customWidth="1"/>
    <col min="1803" max="1803" width="7.12962962962963" style="16" customWidth="1"/>
    <col min="1804" max="1804" width="7.62962962962963" style="16" customWidth="1"/>
    <col min="1805" max="1805" width="8.62962962962963" style="16" customWidth="1"/>
    <col min="1806" max="1806" width="7.62962962962963" style="16" customWidth="1"/>
    <col min="1807" max="1807" width="7.37962962962963" style="16" customWidth="1"/>
    <col min="1808" max="1808" width="8.87962962962963" style="16" customWidth="1"/>
    <col min="1809" max="1810" width="8.25" style="16" customWidth="1"/>
    <col min="1811" max="2049" width="9" style="16"/>
    <col min="2050" max="2050" width="18.8796296296296" style="16" customWidth="1"/>
    <col min="2051" max="2051" width="6.62962962962963" style="16" customWidth="1"/>
    <col min="2052" max="2052" width="9.12962962962963" style="16" customWidth="1"/>
    <col min="2053" max="2053" width="4.75" style="16" customWidth="1"/>
    <col min="2054" max="2054" width="16.25" style="16" customWidth="1"/>
    <col min="2055" max="2056" width="6" style="16" customWidth="1"/>
    <col min="2057" max="2057" width="6.37962962962963" style="16" customWidth="1"/>
    <col min="2058" max="2058" width="6.12962962962963" style="16" customWidth="1"/>
    <col min="2059" max="2059" width="7.12962962962963" style="16" customWidth="1"/>
    <col min="2060" max="2060" width="7.62962962962963" style="16" customWidth="1"/>
    <col min="2061" max="2061" width="8.62962962962963" style="16" customWidth="1"/>
    <col min="2062" max="2062" width="7.62962962962963" style="16" customWidth="1"/>
    <col min="2063" max="2063" width="7.37962962962963" style="16" customWidth="1"/>
    <col min="2064" max="2064" width="8.87962962962963" style="16" customWidth="1"/>
    <col min="2065" max="2066" width="8.25" style="16" customWidth="1"/>
    <col min="2067" max="2305" width="9" style="16"/>
    <col min="2306" max="2306" width="18.8796296296296" style="16" customWidth="1"/>
    <col min="2307" max="2307" width="6.62962962962963" style="16" customWidth="1"/>
    <col min="2308" max="2308" width="9.12962962962963" style="16" customWidth="1"/>
    <col min="2309" max="2309" width="4.75" style="16" customWidth="1"/>
    <col min="2310" max="2310" width="16.25" style="16" customWidth="1"/>
    <col min="2311" max="2312" width="6" style="16" customWidth="1"/>
    <col min="2313" max="2313" width="6.37962962962963" style="16" customWidth="1"/>
    <col min="2314" max="2314" width="6.12962962962963" style="16" customWidth="1"/>
    <col min="2315" max="2315" width="7.12962962962963" style="16" customWidth="1"/>
    <col min="2316" max="2316" width="7.62962962962963" style="16" customWidth="1"/>
    <col min="2317" max="2317" width="8.62962962962963" style="16" customWidth="1"/>
    <col min="2318" max="2318" width="7.62962962962963" style="16" customWidth="1"/>
    <col min="2319" max="2319" width="7.37962962962963" style="16" customWidth="1"/>
    <col min="2320" max="2320" width="8.87962962962963" style="16" customWidth="1"/>
    <col min="2321" max="2322" width="8.25" style="16" customWidth="1"/>
    <col min="2323" max="2561" width="9" style="16"/>
    <col min="2562" max="2562" width="18.8796296296296" style="16" customWidth="1"/>
    <col min="2563" max="2563" width="6.62962962962963" style="16" customWidth="1"/>
    <col min="2564" max="2564" width="9.12962962962963" style="16" customWidth="1"/>
    <col min="2565" max="2565" width="4.75" style="16" customWidth="1"/>
    <col min="2566" max="2566" width="16.25" style="16" customWidth="1"/>
    <col min="2567" max="2568" width="6" style="16" customWidth="1"/>
    <col min="2569" max="2569" width="6.37962962962963" style="16" customWidth="1"/>
    <col min="2570" max="2570" width="6.12962962962963" style="16" customWidth="1"/>
    <col min="2571" max="2571" width="7.12962962962963" style="16" customWidth="1"/>
    <col min="2572" max="2572" width="7.62962962962963" style="16" customWidth="1"/>
    <col min="2573" max="2573" width="8.62962962962963" style="16" customWidth="1"/>
    <col min="2574" max="2574" width="7.62962962962963" style="16" customWidth="1"/>
    <col min="2575" max="2575" width="7.37962962962963" style="16" customWidth="1"/>
    <col min="2576" max="2576" width="8.87962962962963" style="16" customWidth="1"/>
    <col min="2577" max="2578" width="8.25" style="16" customWidth="1"/>
    <col min="2579" max="2817" width="9" style="16"/>
    <col min="2818" max="2818" width="18.8796296296296" style="16" customWidth="1"/>
    <col min="2819" max="2819" width="6.62962962962963" style="16" customWidth="1"/>
    <col min="2820" max="2820" width="9.12962962962963" style="16" customWidth="1"/>
    <col min="2821" max="2821" width="4.75" style="16" customWidth="1"/>
    <col min="2822" max="2822" width="16.25" style="16" customWidth="1"/>
    <col min="2823" max="2824" width="6" style="16" customWidth="1"/>
    <col min="2825" max="2825" width="6.37962962962963" style="16" customWidth="1"/>
    <col min="2826" max="2826" width="6.12962962962963" style="16" customWidth="1"/>
    <col min="2827" max="2827" width="7.12962962962963" style="16" customWidth="1"/>
    <col min="2828" max="2828" width="7.62962962962963" style="16" customWidth="1"/>
    <col min="2829" max="2829" width="8.62962962962963" style="16" customWidth="1"/>
    <col min="2830" max="2830" width="7.62962962962963" style="16" customWidth="1"/>
    <col min="2831" max="2831" width="7.37962962962963" style="16" customWidth="1"/>
    <col min="2832" max="2832" width="8.87962962962963" style="16" customWidth="1"/>
    <col min="2833" max="2834" width="8.25" style="16" customWidth="1"/>
    <col min="2835" max="3073" width="9" style="16"/>
    <col min="3074" max="3074" width="18.8796296296296" style="16" customWidth="1"/>
    <col min="3075" max="3075" width="6.62962962962963" style="16" customWidth="1"/>
    <col min="3076" max="3076" width="9.12962962962963" style="16" customWidth="1"/>
    <col min="3077" max="3077" width="4.75" style="16" customWidth="1"/>
    <col min="3078" max="3078" width="16.25" style="16" customWidth="1"/>
    <col min="3079" max="3080" width="6" style="16" customWidth="1"/>
    <col min="3081" max="3081" width="6.37962962962963" style="16" customWidth="1"/>
    <col min="3082" max="3082" width="6.12962962962963" style="16" customWidth="1"/>
    <col min="3083" max="3083" width="7.12962962962963" style="16" customWidth="1"/>
    <col min="3084" max="3084" width="7.62962962962963" style="16" customWidth="1"/>
    <col min="3085" max="3085" width="8.62962962962963" style="16" customWidth="1"/>
    <col min="3086" max="3086" width="7.62962962962963" style="16" customWidth="1"/>
    <col min="3087" max="3087" width="7.37962962962963" style="16" customWidth="1"/>
    <col min="3088" max="3088" width="8.87962962962963" style="16" customWidth="1"/>
    <col min="3089" max="3090" width="8.25" style="16" customWidth="1"/>
    <col min="3091" max="3329" width="9" style="16"/>
    <col min="3330" max="3330" width="18.8796296296296" style="16" customWidth="1"/>
    <col min="3331" max="3331" width="6.62962962962963" style="16" customWidth="1"/>
    <col min="3332" max="3332" width="9.12962962962963" style="16" customWidth="1"/>
    <col min="3333" max="3333" width="4.75" style="16" customWidth="1"/>
    <col min="3334" max="3334" width="16.25" style="16" customWidth="1"/>
    <col min="3335" max="3336" width="6" style="16" customWidth="1"/>
    <col min="3337" max="3337" width="6.37962962962963" style="16" customWidth="1"/>
    <col min="3338" max="3338" width="6.12962962962963" style="16" customWidth="1"/>
    <col min="3339" max="3339" width="7.12962962962963" style="16" customWidth="1"/>
    <col min="3340" max="3340" width="7.62962962962963" style="16" customWidth="1"/>
    <col min="3341" max="3341" width="8.62962962962963" style="16" customWidth="1"/>
    <col min="3342" max="3342" width="7.62962962962963" style="16" customWidth="1"/>
    <col min="3343" max="3343" width="7.37962962962963" style="16" customWidth="1"/>
    <col min="3344" max="3344" width="8.87962962962963" style="16" customWidth="1"/>
    <col min="3345" max="3346" width="8.25" style="16" customWidth="1"/>
    <col min="3347" max="3585" width="9" style="16"/>
    <col min="3586" max="3586" width="18.8796296296296" style="16" customWidth="1"/>
    <col min="3587" max="3587" width="6.62962962962963" style="16" customWidth="1"/>
    <col min="3588" max="3588" width="9.12962962962963" style="16" customWidth="1"/>
    <col min="3589" max="3589" width="4.75" style="16" customWidth="1"/>
    <col min="3590" max="3590" width="16.25" style="16" customWidth="1"/>
    <col min="3591" max="3592" width="6" style="16" customWidth="1"/>
    <col min="3593" max="3593" width="6.37962962962963" style="16" customWidth="1"/>
    <col min="3594" max="3594" width="6.12962962962963" style="16" customWidth="1"/>
    <col min="3595" max="3595" width="7.12962962962963" style="16" customWidth="1"/>
    <col min="3596" max="3596" width="7.62962962962963" style="16" customWidth="1"/>
    <col min="3597" max="3597" width="8.62962962962963" style="16" customWidth="1"/>
    <col min="3598" max="3598" width="7.62962962962963" style="16" customWidth="1"/>
    <col min="3599" max="3599" width="7.37962962962963" style="16" customWidth="1"/>
    <col min="3600" max="3600" width="8.87962962962963" style="16" customWidth="1"/>
    <col min="3601" max="3602" width="8.25" style="16" customWidth="1"/>
    <col min="3603" max="3841" width="9" style="16"/>
    <col min="3842" max="3842" width="18.8796296296296" style="16" customWidth="1"/>
    <col min="3843" max="3843" width="6.62962962962963" style="16" customWidth="1"/>
    <col min="3844" max="3844" width="9.12962962962963" style="16" customWidth="1"/>
    <col min="3845" max="3845" width="4.75" style="16" customWidth="1"/>
    <col min="3846" max="3846" width="16.25" style="16" customWidth="1"/>
    <col min="3847" max="3848" width="6" style="16" customWidth="1"/>
    <col min="3849" max="3849" width="6.37962962962963" style="16" customWidth="1"/>
    <col min="3850" max="3850" width="6.12962962962963" style="16" customWidth="1"/>
    <col min="3851" max="3851" width="7.12962962962963" style="16" customWidth="1"/>
    <col min="3852" max="3852" width="7.62962962962963" style="16" customWidth="1"/>
    <col min="3853" max="3853" width="8.62962962962963" style="16" customWidth="1"/>
    <col min="3854" max="3854" width="7.62962962962963" style="16" customWidth="1"/>
    <col min="3855" max="3855" width="7.37962962962963" style="16" customWidth="1"/>
    <col min="3856" max="3856" width="8.87962962962963" style="16" customWidth="1"/>
    <col min="3857" max="3858" width="8.25" style="16" customWidth="1"/>
    <col min="3859" max="4097" width="9" style="16"/>
    <col min="4098" max="4098" width="18.8796296296296" style="16" customWidth="1"/>
    <col min="4099" max="4099" width="6.62962962962963" style="16" customWidth="1"/>
    <col min="4100" max="4100" width="9.12962962962963" style="16" customWidth="1"/>
    <col min="4101" max="4101" width="4.75" style="16" customWidth="1"/>
    <col min="4102" max="4102" width="16.25" style="16" customWidth="1"/>
    <col min="4103" max="4104" width="6" style="16" customWidth="1"/>
    <col min="4105" max="4105" width="6.37962962962963" style="16" customWidth="1"/>
    <col min="4106" max="4106" width="6.12962962962963" style="16" customWidth="1"/>
    <col min="4107" max="4107" width="7.12962962962963" style="16" customWidth="1"/>
    <col min="4108" max="4108" width="7.62962962962963" style="16" customWidth="1"/>
    <col min="4109" max="4109" width="8.62962962962963" style="16" customWidth="1"/>
    <col min="4110" max="4110" width="7.62962962962963" style="16" customWidth="1"/>
    <col min="4111" max="4111" width="7.37962962962963" style="16" customWidth="1"/>
    <col min="4112" max="4112" width="8.87962962962963" style="16" customWidth="1"/>
    <col min="4113" max="4114" width="8.25" style="16" customWidth="1"/>
    <col min="4115" max="4353" width="9" style="16"/>
    <col min="4354" max="4354" width="18.8796296296296" style="16" customWidth="1"/>
    <col min="4355" max="4355" width="6.62962962962963" style="16" customWidth="1"/>
    <col min="4356" max="4356" width="9.12962962962963" style="16" customWidth="1"/>
    <col min="4357" max="4357" width="4.75" style="16" customWidth="1"/>
    <col min="4358" max="4358" width="16.25" style="16" customWidth="1"/>
    <col min="4359" max="4360" width="6" style="16" customWidth="1"/>
    <col min="4361" max="4361" width="6.37962962962963" style="16" customWidth="1"/>
    <col min="4362" max="4362" width="6.12962962962963" style="16" customWidth="1"/>
    <col min="4363" max="4363" width="7.12962962962963" style="16" customWidth="1"/>
    <col min="4364" max="4364" width="7.62962962962963" style="16" customWidth="1"/>
    <col min="4365" max="4365" width="8.62962962962963" style="16" customWidth="1"/>
    <col min="4366" max="4366" width="7.62962962962963" style="16" customWidth="1"/>
    <col min="4367" max="4367" width="7.37962962962963" style="16" customWidth="1"/>
    <col min="4368" max="4368" width="8.87962962962963" style="16" customWidth="1"/>
    <col min="4369" max="4370" width="8.25" style="16" customWidth="1"/>
    <col min="4371" max="4609" width="9" style="16"/>
    <col min="4610" max="4610" width="18.8796296296296" style="16" customWidth="1"/>
    <col min="4611" max="4611" width="6.62962962962963" style="16" customWidth="1"/>
    <col min="4612" max="4612" width="9.12962962962963" style="16" customWidth="1"/>
    <col min="4613" max="4613" width="4.75" style="16" customWidth="1"/>
    <col min="4614" max="4614" width="16.25" style="16" customWidth="1"/>
    <col min="4615" max="4616" width="6" style="16" customWidth="1"/>
    <col min="4617" max="4617" width="6.37962962962963" style="16" customWidth="1"/>
    <col min="4618" max="4618" width="6.12962962962963" style="16" customWidth="1"/>
    <col min="4619" max="4619" width="7.12962962962963" style="16" customWidth="1"/>
    <col min="4620" max="4620" width="7.62962962962963" style="16" customWidth="1"/>
    <col min="4621" max="4621" width="8.62962962962963" style="16" customWidth="1"/>
    <col min="4622" max="4622" width="7.62962962962963" style="16" customWidth="1"/>
    <col min="4623" max="4623" width="7.37962962962963" style="16" customWidth="1"/>
    <col min="4624" max="4624" width="8.87962962962963" style="16" customWidth="1"/>
    <col min="4625" max="4626" width="8.25" style="16" customWidth="1"/>
    <col min="4627" max="4865" width="9" style="16"/>
    <col min="4866" max="4866" width="18.8796296296296" style="16" customWidth="1"/>
    <col min="4867" max="4867" width="6.62962962962963" style="16" customWidth="1"/>
    <col min="4868" max="4868" width="9.12962962962963" style="16" customWidth="1"/>
    <col min="4869" max="4869" width="4.75" style="16" customWidth="1"/>
    <col min="4870" max="4870" width="16.25" style="16" customWidth="1"/>
    <col min="4871" max="4872" width="6" style="16" customWidth="1"/>
    <col min="4873" max="4873" width="6.37962962962963" style="16" customWidth="1"/>
    <col min="4874" max="4874" width="6.12962962962963" style="16" customWidth="1"/>
    <col min="4875" max="4875" width="7.12962962962963" style="16" customWidth="1"/>
    <col min="4876" max="4876" width="7.62962962962963" style="16" customWidth="1"/>
    <col min="4877" max="4877" width="8.62962962962963" style="16" customWidth="1"/>
    <col min="4878" max="4878" width="7.62962962962963" style="16" customWidth="1"/>
    <col min="4879" max="4879" width="7.37962962962963" style="16" customWidth="1"/>
    <col min="4880" max="4880" width="8.87962962962963" style="16" customWidth="1"/>
    <col min="4881" max="4882" width="8.25" style="16" customWidth="1"/>
    <col min="4883" max="5121" width="9" style="16"/>
    <col min="5122" max="5122" width="18.8796296296296" style="16" customWidth="1"/>
    <col min="5123" max="5123" width="6.62962962962963" style="16" customWidth="1"/>
    <col min="5124" max="5124" width="9.12962962962963" style="16" customWidth="1"/>
    <col min="5125" max="5125" width="4.75" style="16" customWidth="1"/>
    <col min="5126" max="5126" width="16.25" style="16" customWidth="1"/>
    <col min="5127" max="5128" width="6" style="16" customWidth="1"/>
    <col min="5129" max="5129" width="6.37962962962963" style="16" customWidth="1"/>
    <col min="5130" max="5130" width="6.12962962962963" style="16" customWidth="1"/>
    <col min="5131" max="5131" width="7.12962962962963" style="16" customWidth="1"/>
    <col min="5132" max="5132" width="7.62962962962963" style="16" customWidth="1"/>
    <col min="5133" max="5133" width="8.62962962962963" style="16" customWidth="1"/>
    <col min="5134" max="5134" width="7.62962962962963" style="16" customWidth="1"/>
    <col min="5135" max="5135" width="7.37962962962963" style="16" customWidth="1"/>
    <col min="5136" max="5136" width="8.87962962962963" style="16" customWidth="1"/>
    <col min="5137" max="5138" width="8.25" style="16" customWidth="1"/>
    <col min="5139" max="5377" width="9" style="16"/>
    <col min="5378" max="5378" width="18.8796296296296" style="16" customWidth="1"/>
    <col min="5379" max="5379" width="6.62962962962963" style="16" customWidth="1"/>
    <col min="5380" max="5380" width="9.12962962962963" style="16" customWidth="1"/>
    <col min="5381" max="5381" width="4.75" style="16" customWidth="1"/>
    <col min="5382" max="5382" width="16.25" style="16" customWidth="1"/>
    <col min="5383" max="5384" width="6" style="16" customWidth="1"/>
    <col min="5385" max="5385" width="6.37962962962963" style="16" customWidth="1"/>
    <col min="5386" max="5386" width="6.12962962962963" style="16" customWidth="1"/>
    <col min="5387" max="5387" width="7.12962962962963" style="16" customWidth="1"/>
    <col min="5388" max="5388" width="7.62962962962963" style="16" customWidth="1"/>
    <col min="5389" max="5389" width="8.62962962962963" style="16" customWidth="1"/>
    <col min="5390" max="5390" width="7.62962962962963" style="16" customWidth="1"/>
    <col min="5391" max="5391" width="7.37962962962963" style="16" customWidth="1"/>
    <col min="5392" max="5392" width="8.87962962962963" style="16" customWidth="1"/>
    <col min="5393" max="5394" width="8.25" style="16" customWidth="1"/>
    <col min="5395" max="5633" width="9" style="16"/>
    <col min="5634" max="5634" width="18.8796296296296" style="16" customWidth="1"/>
    <col min="5635" max="5635" width="6.62962962962963" style="16" customWidth="1"/>
    <col min="5636" max="5636" width="9.12962962962963" style="16" customWidth="1"/>
    <col min="5637" max="5637" width="4.75" style="16" customWidth="1"/>
    <col min="5638" max="5638" width="16.25" style="16" customWidth="1"/>
    <col min="5639" max="5640" width="6" style="16" customWidth="1"/>
    <col min="5641" max="5641" width="6.37962962962963" style="16" customWidth="1"/>
    <col min="5642" max="5642" width="6.12962962962963" style="16" customWidth="1"/>
    <col min="5643" max="5643" width="7.12962962962963" style="16" customWidth="1"/>
    <col min="5644" max="5644" width="7.62962962962963" style="16" customWidth="1"/>
    <col min="5645" max="5645" width="8.62962962962963" style="16" customWidth="1"/>
    <col min="5646" max="5646" width="7.62962962962963" style="16" customWidth="1"/>
    <col min="5647" max="5647" width="7.37962962962963" style="16" customWidth="1"/>
    <col min="5648" max="5648" width="8.87962962962963" style="16" customWidth="1"/>
    <col min="5649" max="5650" width="8.25" style="16" customWidth="1"/>
    <col min="5651" max="5889" width="9" style="16"/>
    <col min="5890" max="5890" width="18.8796296296296" style="16" customWidth="1"/>
    <col min="5891" max="5891" width="6.62962962962963" style="16" customWidth="1"/>
    <col min="5892" max="5892" width="9.12962962962963" style="16" customWidth="1"/>
    <col min="5893" max="5893" width="4.75" style="16" customWidth="1"/>
    <col min="5894" max="5894" width="16.25" style="16" customWidth="1"/>
    <col min="5895" max="5896" width="6" style="16" customWidth="1"/>
    <col min="5897" max="5897" width="6.37962962962963" style="16" customWidth="1"/>
    <col min="5898" max="5898" width="6.12962962962963" style="16" customWidth="1"/>
    <col min="5899" max="5899" width="7.12962962962963" style="16" customWidth="1"/>
    <col min="5900" max="5900" width="7.62962962962963" style="16" customWidth="1"/>
    <col min="5901" max="5901" width="8.62962962962963" style="16" customWidth="1"/>
    <col min="5902" max="5902" width="7.62962962962963" style="16" customWidth="1"/>
    <col min="5903" max="5903" width="7.37962962962963" style="16" customWidth="1"/>
    <col min="5904" max="5904" width="8.87962962962963" style="16" customWidth="1"/>
    <col min="5905" max="5906" width="8.25" style="16" customWidth="1"/>
    <col min="5907" max="6145" width="9" style="16"/>
    <col min="6146" max="6146" width="18.8796296296296" style="16" customWidth="1"/>
    <col min="6147" max="6147" width="6.62962962962963" style="16" customWidth="1"/>
    <col min="6148" max="6148" width="9.12962962962963" style="16" customWidth="1"/>
    <col min="6149" max="6149" width="4.75" style="16" customWidth="1"/>
    <col min="6150" max="6150" width="16.25" style="16" customWidth="1"/>
    <col min="6151" max="6152" width="6" style="16" customWidth="1"/>
    <col min="6153" max="6153" width="6.37962962962963" style="16" customWidth="1"/>
    <col min="6154" max="6154" width="6.12962962962963" style="16" customWidth="1"/>
    <col min="6155" max="6155" width="7.12962962962963" style="16" customWidth="1"/>
    <col min="6156" max="6156" width="7.62962962962963" style="16" customWidth="1"/>
    <col min="6157" max="6157" width="8.62962962962963" style="16" customWidth="1"/>
    <col min="6158" max="6158" width="7.62962962962963" style="16" customWidth="1"/>
    <col min="6159" max="6159" width="7.37962962962963" style="16" customWidth="1"/>
    <col min="6160" max="6160" width="8.87962962962963" style="16" customWidth="1"/>
    <col min="6161" max="6162" width="8.25" style="16" customWidth="1"/>
    <col min="6163" max="6401" width="9" style="16"/>
    <col min="6402" max="6402" width="18.8796296296296" style="16" customWidth="1"/>
    <col min="6403" max="6403" width="6.62962962962963" style="16" customWidth="1"/>
    <col min="6404" max="6404" width="9.12962962962963" style="16" customWidth="1"/>
    <col min="6405" max="6405" width="4.75" style="16" customWidth="1"/>
    <col min="6406" max="6406" width="16.25" style="16" customWidth="1"/>
    <col min="6407" max="6408" width="6" style="16" customWidth="1"/>
    <col min="6409" max="6409" width="6.37962962962963" style="16" customWidth="1"/>
    <col min="6410" max="6410" width="6.12962962962963" style="16" customWidth="1"/>
    <col min="6411" max="6411" width="7.12962962962963" style="16" customWidth="1"/>
    <col min="6412" max="6412" width="7.62962962962963" style="16" customWidth="1"/>
    <col min="6413" max="6413" width="8.62962962962963" style="16" customWidth="1"/>
    <col min="6414" max="6414" width="7.62962962962963" style="16" customWidth="1"/>
    <col min="6415" max="6415" width="7.37962962962963" style="16" customWidth="1"/>
    <col min="6416" max="6416" width="8.87962962962963" style="16" customWidth="1"/>
    <col min="6417" max="6418" width="8.25" style="16" customWidth="1"/>
    <col min="6419" max="6657" width="9" style="16"/>
    <col min="6658" max="6658" width="18.8796296296296" style="16" customWidth="1"/>
    <col min="6659" max="6659" width="6.62962962962963" style="16" customWidth="1"/>
    <col min="6660" max="6660" width="9.12962962962963" style="16" customWidth="1"/>
    <col min="6661" max="6661" width="4.75" style="16" customWidth="1"/>
    <col min="6662" max="6662" width="16.25" style="16" customWidth="1"/>
    <col min="6663" max="6664" width="6" style="16" customWidth="1"/>
    <col min="6665" max="6665" width="6.37962962962963" style="16" customWidth="1"/>
    <col min="6666" max="6666" width="6.12962962962963" style="16" customWidth="1"/>
    <col min="6667" max="6667" width="7.12962962962963" style="16" customWidth="1"/>
    <col min="6668" max="6668" width="7.62962962962963" style="16" customWidth="1"/>
    <col min="6669" max="6669" width="8.62962962962963" style="16" customWidth="1"/>
    <col min="6670" max="6670" width="7.62962962962963" style="16" customWidth="1"/>
    <col min="6671" max="6671" width="7.37962962962963" style="16" customWidth="1"/>
    <col min="6672" max="6672" width="8.87962962962963" style="16" customWidth="1"/>
    <col min="6673" max="6674" width="8.25" style="16" customWidth="1"/>
    <col min="6675" max="6913" width="9" style="16"/>
    <col min="6914" max="6914" width="18.8796296296296" style="16" customWidth="1"/>
    <col min="6915" max="6915" width="6.62962962962963" style="16" customWidth="1"/>
    <col min="6916" max="6916" width="9.12962962962963" style="16" customWidth="1"/>
    <col min="6917" max="6917" width="4.75" style="16" customWidth="1"/>
    <col min="6918" max="6918" width="16.25" style="16" customWidth="1"/>
    <col min="6919" max="6920" width="6" style="16" customWidth="1"/>
    <col min="6921" max="6921" width="6.37962962962963" style="16" customWidth="1"/>
    <col min="6922" max="6922" width="6.12962962962963" style="16" customWidth="1"/>
    <col min="6923" max="6923" width="7.12962962962963" style="16" customWidth="1"/>
    <col min="6924" max="6924" width="7.62962962962963" style="16" customWidth="1"/>
    <col min="6925" max="6925" width="8.62962962962963" style="16" customWidth="1"/>
    <col min="6926" max="6926" width="7.62962962962963" style="16" customWidth="1"/>
    <col min="6927" max="6927" width="7.37962962962963" style="16" customWidth="1"/>
    <col min="6928" max="6928" width="8.87962962962963" style="16" customWidth="1"/>
    <col min="6929" max="6930" width="8.25" style="16" customWidth="1"/>
    <col min="6931" max="7169" width="9" style="16"/>
    <col min="7170" max="7170" width="18.8796296296296" style="16" customWidth="1"/>
    <col min="7171" max="7171" width="6.62962962962963" style="16" customWidth="1"/>
    <col min="7172" max="7172" width="9.12962962962963" style="16" customWidth="1"/>
    <col min="7173" max="7173" width="4.75" style="16" customWidth="1"/>
    <col min="7174" max="7174" width="16.25" style="16" customWidth="1"/>
    <col min="7175" max="7176" width="6" style="16" customWidth="1"/>
    <col min="7177" max="7177" width="6.37962962962963" style="16" customWidth="1"/>
    <col min="7178" max="7178" width="6.12962962962963" style="16" customWidth="1"/>
    <col min="7179" max="7179" width="7.12962962962963" style="16" customWidth="1"/>
    <col min="7180" max="7180" width="7.62962962962963" style="16" customWidth="1"/>
    <col min="7181" max="7181" width="8.62962962962963" style="16" customWidth="1"/>
    <col min="7182" max="7182" width="7.62962962962963" style="16" customWidth="1"/>
    <col min="7183" max="7183" width="7.37962962962963" style="16" customWidth="1"/>
    <col min="7184" max="7184" width="8.87962962962963" style="16" customWidth="1"/>
    <col min="7185" max="7186" width="8.25" style="16" customWidth="1"/>
    <col min="7187" max="7425" width="9" style="16"/>
    <col min="7426" max="7426" width="18.8796296296296" style="16" customWidth="1"/>
    <col min="7427" max="7427" width="6.62962962962963" style="16" customWidth="1"/>
    <col min="7428" max="7428" width="9.12962962962963" style="16" customWidth="1"/>
    <col min="7429" max="7429" width="4.75" style="16" customWidth="1"/>
    <col min="7430" max="7430" width="16.25" style="16" customWidth="1"/>
    <col min="7431" max="7432" width="6" style="16" customWidth="1"/>
    <col min="7433" max="7433" width="6.37962962962963" style="16" customWidth="1"/>
    <col min="7434" max="7434" width="6.12962962962963" style="16" customWidth="1"/>
    <col min="7435" max="7435" width="7.12962962962963" style="16" customWidth="1"/>
    <col min="7436" max="7436" width="7.62962962962963" style="16" customWidth="1"/>
    <col min="7437" max="7437" width="8.62962962962963" style="16" customWidth="1"/>
    <col min="7438" max="7438" width="7.62962962962963" style="16" customWidth="1"/>
    <col min="7439" max="7439" width="7.37962962962963" style="16" customWidth="1"/>
    <col min="7440" max="7440" width="8.87962962962963" style="16" customWidth="1"/>
    <col min="7441" max="7442" width="8.25" style="16" customWidth="1"/>
    <col min="7443" max="7681" width="9" style="16"/>
    <col min="7682" max="7682" width="18.8796296296296" style="16" customWidth="1"/>
    <col min="7683" max="7683" width="6.62962962962963" style="16" customWidth="1"/>
    <col min="7684" max="7684" width="9.12962962962963" style="16" customWidth="1"/>
    <col min="7685" max="7685" width="4.75" style="16" customWidth="1"/>
    <col min="7686" max="7686" width="16.25" style="16" customWidth="1"/>
    <col min="7687" max="7688" width="6" style="16" customWidth="1"/>
    <col min="7689" max="7689" width="6.37962962962963" style="16" customWidth="1"/>
    <col min="7690" max="7690" width="6.12962962962963" style="16" customWidth="1"/>
    <col min="7691" max="7691" width="7.12962962962963" style="16" customWidth="1"/>
    <col min="7692" max="7692" width="7.62962962962963" style="16" customWidth="1"/>
    <col min="7693" max="7693" width="8.62962962962963" style="16" customWidth="1"/>
    <col min="7694" max="7694" width="7.62962962962963" style="16" customWidth="1"/>
    <col min="7695" max="7695" width="7.37962962962963" style="16" customWidth="1"/>
    <col min="7696" max="7696" width="8.87962962962963" style="16" customWidth="1"/>
    <col min="7697" max="7698" width="8.25" style="16" customWidth="1"/>
    <col min="7699" max="7937" width="9" style="16"/>
    <col min="7938" max="7938" width="18.8796296296296" style="16" customWidth="1"/>
    <col min="7939" max="7939" width="6.62962962962963" style="16" customWidth="1"/>
    <col min="7940" max="7940" width="9.12962962962963" style="16" customWidth="1"/>
    <col min="7941" max="7941" width="4.75" style="16" customWidth="1"/>
    <col min="7942" max="7942" width="16.25" style="16" customWidth="1"/>
    <col min="7943" max="7944" width="6" style="16" customWidth="1"/>
    <col min="7945" max="7945" width="6.37962962962963" style="16" customWidth="1"/>
    <col min="7946" max="7946" width="6.12962962962963" style="16" customWidth="1"/>
    <col min="7947" max="7947" width="7.12962962962963" style="16" customWidth="1"/>
    <col min="7948" max="7948" width="7.62962962962963" style="16" customWidth="1"/>
    <col min="7949" max="7949" width="8.62962962962963" style="16" customWidth="1"/>
    <col min="7950" max="7950" width="7.62962962962963" style="16" customWidth="1"/>
    <col min="7951" max="7951" width="7.37962962962963" style="16" customWidth="1"/>
    <col min="7952" max="7952" width="8.87962962962963" style="16" customWidth="1"/>
    <col min="7953" max="7954" width="8.25" style="16" customWidth="1"/>
    <col min="7955" max="8193" width="9" style="16"/>
    <col min="8194" max="8194" width="18.8796296296296" style="16" customWidth="1"/>
    <col min="8195" max="8195" width="6.62962962962963" style="16" customWidth="1"/>
    <col min="8196" max="8196" width="9.12962962962963" style="16" customWidth="1"/>
    <col min="8197" max="8197" width="4.75" style="16" customWidth="1"/>
    <col min="8198" max="8198" width="16.25" style="16" customWidth="1"/>
    <col min="8199" max="8200" width="6" style="16" customWidth="1"/>
    <col min="8201" max="8201" width="6.37962962962963" style="16" customWidth="1"/>
    <col min="8202" max="8202" width="6.12962962962963" style="16" customWidth="1"/>
    <col min="8203" max="8203" width="7.12962962962963" style="16" customWidth="1"/>
    <col min="8204" max="8204" width="7.62962962962963" style="16" customWidth="1"/>
    <col min="8205" max="8205" width="8.62962962962963" style="16" customWidth="1"/>
    <col min="8206" max="8206" width="7.62962962962963" style="16" customWidth="1"/>
    <col min="8207" max="8207" width="7.37962962962963" style="16" customWidth="1"/>
    <col min="8208" max="8208" width="8.87962962962963" style="16" customWidth="1"/>
    <col min="8209" max="8210" width="8.25" style="16" customWidth="1"/>
    <col min="8211" max="8449" width="9" style="16"/>
    <col min="8450" max="8450" width="18.8796296296296" style="16" customWidth="1"/>
    <col min="8451" max="8451" width="6.62962962962963" style="16" customWidth="1"/>
    <col min="8452" max="8452" width="9.12962962962963" style="16" customWidth="1"/>
    <col min="8453" max="8453" width="4.75" style="16" customWidth="1"/>
    <col min="8454" max="8454" width="16.25" style="16" customWidth="1"/>
    <col min="8455" max="8456" width="6" style="16" customWidth="1"/>
    <col min="8457" max="8457" width="6.37962962962963" style="16" customWidth="1"/>
    <col min="8458" max="8458" width="6.12962962962963" style="16" customWidth="1"/>
    <col min="8459" max="8459" width="7.12962962962963" style="16" customWidth="1"/>
    <col min="8460" max="8460" width="7.62962962962963" style="16" customWidth="1"/>
    <col min="8461" max="8461" width="8.62962962962963" style="16" customWidth="1"/>
    <col min="8462" max="8462" width="7.62962962962963" style="16" customWidth="1"/>
    <col min="8463" max="8463" width="7.37962962962963" style="16" customWidth="1"/>
    <col min="8464" max="8464" width="8.87962962962963" style="16" customWidth="1"/>
    <col min="8465" max="8466" width="8.25" style="16" customWidth="1"/>
    <col min="8467" max="8705" width="9" style="16"/>
    <col min="8706" max="8706" width="18.8796296296296" style="16" customWidth="1"/>
    <col min="8707" max="8707" width="6.62962962962963" style="16" customWidth="1"/>
    <col min="8708" max="8708" width="9.12962962962963" style="16" customWidth="1"/>
    <col min="8709" max="8709" width="4.75" style="16" customWidth="1"/>
    <col min="8710" max="8710" width="16.25" style="16" customWidth="1"/>
    <col min="8711" max="8712" width="6" style="16" customWidth="1"/>
    <col min="8713" max="8713" width="6.37962962962963" style="16" customWidth="1"/>
    <col min="8714" max="8714" width="6.12962962962963" style="16" customWidth="1"/>
    <col min="8715" max="8715" width="7.12962962962963" style="16" customWidth="1"/>
    <col min="8716" max="8716" width="7.62962962962963" style="16" customWidth="1"/>
    <col min="8717" max="8717" width="8.62962962962963" style="16" customWidth="1"/>
    <col min="8718" max="8718" width="7.62962962962963" style="16" customWidth="1"/>
    <col min="8719" max="8719" width="7.37962962962963" style="16" customWidth="1"/>
    <col min="8720" max="8720" width="8.87962962962963" style="16" customWidth="1"/>
    <col min="8721" max="8722" width="8.25" style="16" customWidth="1"/>
    <col min="8723" max="8961" width="9" style="16"/>
    <col min="8962" max="8962" width="18.8796296296296" style="16" customWidth="1"/>
    <col min="8963" max="8963" width="6.62962962962963" style="16" customWidth="1"/>
    <col min="8964" max="8964" width="9.12962962962963" style="16" customWidth="1"/>
    <col min="8965" max="8965" width="4.75" style="16" customWidth="1"/>
    <col min="8966" max="8966" width="16.25" style="16" customWidth="1"/>
    <col min="8967" max="8968" width="6" style="16" customWidth="1"/>
    <col min="8969" max="8969" width="6.37962962962963" style="16" customWidth="1"/>
    <col min="8970" max="8970" width="6.12962962962963" style="16" customWidth="1"/>
    <col min="8971" max="8971" width="7.12962962962963" style="16" customWidth="1"/>
    <col min="8972" max="8972" width="7.62962962962963" style="16" customWidth="1"/>
    <col min="8973" max="8973" width="8.62962962962963" style="16" customWidth="1"/>
    <col min="8974" max="8974" width="7.62962962962963" style="16" customWidth="1"/>
    <col min="8975" max="8975" width="7.37962962962963" style="16" customWidth="1"/>
    <col min="8976" max="8976" width="8.87962962962963" style="16" customWidth="1"/>
    <col min="8977" max="8978" width="8.25" style="16" customWidth="1"/>
    <col min="8979" max="9217" width="9" style="16"/>
    <col min="9218" max="9218" width="18.8796296296296" style="16" customWidth="1"/>
    <col min="9219" max="9219" width="6.62962962962963" style="16" customWidth="1"/>
    <col min="9220" max="9220" width="9.12962962962963" style="16" customWidth="1"/>
    <col min="9221" max="9221" width="4.75" style="16" customWidth="1"/>
    <col min="9222" max="9222" width="16.25" style="16" customWidth="1"/>
    <col min="9223" max="9224" width="6" style="16" customWidth="1"/>
    <col min="9225" max="9225" width="6.37962962962963" style="16" customWidth="1"/>
    <col min="9226" max="9226" width="6.12962962962963" style="16" customWidth="1"/>
    <col min="9227" max="9227" width="7.12962962962963" style="16" customWidth="1"/>
    <col min="9228" max="9228" width="7.62962962962963" style="16" customWidth="1"/>
    <col min="9229" max="9229" width="8.62962962962963" style="16" customWidth="1"/>
    <col min="9230" max="9230" width="7.62962962962963" style="16" customWidth="1"/>
    <col min="9231" max="9231" width="7.37962962962963" style="16" customWidth="1"/>
    <col min="9232" max="9232" width="8.87962962962963" style="16" customWidth="1"/>
    <col min="9233" max="9234" width="8.25" style="16" customWidth="1"/>
    <col min="9235" max="9473" width="9" style="16"/>
    <col min="9474" max="9474" width="18.8796296296296" style="16" customWidth="1"/>
    <col min="9475" max="9475" width="6.62962962962963" style="16" customWidth="1"/>
    <col min="9476" max="9476" width="9.12962962962963" style="16" customWidth="1"/>
    <col min="9477" max="9477" width="4.75" style="16" customWidth="1"/>
    <col min="9478" max="9478" width="16.25" style="16" customWidth="1"/>
    <col min="9479" max="9480" width="6" style="16" customWidth="1"/>
    <col min="9481" max="9481" width="6.37962962962963" style="16" customWidth="1"/>
    <col min="9482" max="9482" width="6.12962962962963" style="16" customWidth="1"/>
    <col min="9483" max="9483" width="7.12962962962963" style="16" customWidth="1"/>
    <col min="9484" max="9484" width="7.62962962962963" style="16" customWidth="1"/>
    <col min="9485" max="9485" width="8.62962962962963" style="16" customWidth="1"/>
    <col min="9486" max="9486" width="7.62962962962963" style="16" customWidth="1"/>
    <col min="9487" max="9487" width="7.37962962962963" style="16" customWidth="1"/>
    <col min="9488" max="9488" width="8.87962962962963" style="16" customWidth="1"/>
    <col min="9489" max="9490" width="8.25" style="16" customWidth="1"/>
    <col min="9491" max="9729" width="9" style="16"/>
    <col min="9730" max="9730" width="18.8796296296296" style="16" customWidth="1"/>
    <col min="9731" max="9731" width="6.62962962962963" style="16" customWidth="1"/>
    <col min="9732" max="9732" width="9.12962962962963" style="16" customWidth="1"/>
    <col min="9733" max="9733" width="4.75" style="16" customWidth="1"/>
    <col min="9734" max="9734" width="16.25" style="16" customWidth="1"/>
    <col min="9735" max="9736" width="6" style="16" customWidth="1"/>
    <col min="9737" max="9737" width="6.37962962962963" style="16" customWidth="1"/>
    <col min="9738" max="9738" width="6.12962962962963" style="16" customWidth="1"/>
    <col min="9739" max="9739" width="7.12962962962963" style="16" customWidth="1"/>
    <col min="9740" max="9740" width="7.62962962962963" style="16" customWidth="1"/>
    <col min="9741" max="9741" width="8.62962962962963" style="16" customWidth="1"/>
    <col min="9742" max="9742" width="7.62962962962963" style="16" customWidth="1"/>
    <col min="9743" max="9743" width="7.37962962962963" style="16" customWidth="1"/>
    <col min="9744" max="9744" width="8.87962962962963" style="16" customWidth="1"/>
    <col min="9745" max="9746" width="8.25" style="16" customWidth="1"/>
    <col min="9747" max="9985" width="9" style="16"/>
    <col min="9986" max="9986" width="18.8796296296296" style="16" customWidth="1"/>
    <col min="9987" max="9987" width="6.62962962962963" style="16" customWidth="1"/>
    <col min="9988" max="9988" width="9.12962962962963" style="16" customWidth="1"/>
    <col min="9989" max="9989" width="4.75" style="16" customWidth="1"/>
    <col min="9990" max="9990" width="16.25" style="16" customWidth="1"/>
    <col min="9991" max="9992" width="6" style="16" customWidth="1"/>
    <col min="9993" max="9993" width="6.37962962962963" style="16" customWidth="1"/>
    <col min="9994" max="9994" width="6.12962962962963" style="16" customWidth="1"/>
    <col min="9995" max="9995" width="7.12962962962963" style="16" customWidth="1"/>
    <col min="9996" max="9996" width="7.62962962962963" style="16" customWidth="1"/>
    <col min="9997" max="9997" width="8.62962962962963" style="16" customWidth="1"/>
    <col min="9998" max="9998" width="7.62962962962963" style="16" customWidth="1"/>
    <col min="9999" max="9999" width="7.37962962962963" style="16" customWidth="1"/>
    <col min="10000" max="10000" width="8.87962962962963" style="16" customWidth="1"/>
    <col min="10001" max="10002" width="8.25" style="16" customWidth="1"/>
    <col min="10003" max="10241" width="9" style="16"/>
    <col min="10242" max="10242" width="18.8796296296296" style="16" customWidth="1"/>
    <col min="10243" max="10243" width="6.62962962962963" style="16" customWidth="1"/>
    <col min="10244" max="10244" width="9.12962962962963" style="16" customWidth="1"/>
    <col min="10245" max="10245" width="4.75" style="16" customWidth="1"/>
    <col min="10246" max="10246" width="16.25" style="16" customWidth="1"/>
    <col min="10247" max="10248" width="6" style="16" customWidth="1"/>
    <col min="10249" max="10249" width="6.37962962962963" style="16" customWidth="1"/>
    <col min="10250" max="10250" width="6.12962962962963" style="16" customWidth="1"/>
    <col min="10251" max="10251" width="7.12962962962963" style="16" customWidth="1"/>
    <col min="10252" max="10252" width="7.62962962962963" style="16" customWidth="1"/>
    <col min="10253" max="10253" width="8.62962962962963" style="16" customWidth="1"/>
    <col min="10254" max="10254" width="7.62962962962963" style="16" customWidth="1"/>
    <col min="10255" max="10255" width="7.37962962962963" style="16" customWidth="1"/>
    <col min="10256" max="10256" width="8.87962962962963" style="16" customWidth="1"/>
    <col min="10257" max="10258" width="8.25" style="16" customWidth="1"/>
    <col min="10259" max="10497" width="9" style="16"/>
    <col min="10498" max="10498" width="18.8796296296296" style="16" customWidth="1"/>
    <col min="10499" max="10499" width="6.62962962962963" style="16" customWidth="1"/>
    <col min="10500" max="10500" width="9.12962962962963" style="16" customWidth="1"/>
    <col min="10501" max="10501" width="4.75" style="16" customWidth="1"/>
    <col min="10502" max="10502" width="16.25" style="16" customWidth="1"/>
    <col min="10503" max="10504" width="6" style="16" customWidth="1"/>
    <col min="10505" max="10505" width="6.37962962962963" style="16" customWidth="1"/>
    <col min="10506" max="10506" width="6.12962962962963" style="16" customWidth="1"/>
    <col min="10507" max="10507" width="7.12962962962963" style="16" customWidth="1"/>
    <col min="10508" max="10508" width="7.62962962962963" style="16" customWidth="1"/>
    <col min="10509" max="10509" width="8.62962962962963" style="16" customWidth="1"/>
    <col min="10510" max="10510" width="7.62962962962963" style="16" customWidth="1"/>
    <col min="10511" max="10511" width="7.37962962962963" style="16" customWidth="1"/>
    <col min="10512" max="10512" width="8.87962962962963" style="16" customWidth="1"/>
    <col min="10513" max="10514" width="8.25" style="16" customWidth="1"/>
    <col min="10515" max="10753" width="9" style="16"/>
    <col min="10754" max="10754" width="18.8796296296296" style="16" customWidth="1"/>
    <col min="10755" max="10755" width="6.62962962962963" style="16" customWidth="1"/>
    <col min="10756" max="10756" width="9.12962962962963" style="16" customWidth="1"/>
    <col min="10757" max="10757" width="4.75" style="16" customWidth="1"/>
    <col min="10758" max="10758" width="16.25" style="16" customWidth="1"/>
    <col min="10759" max="10760" width="6" style="16" customWidth="1"/>
    <col min="10761" max="10761" width="6.37962962962963" style="16" customWidth="1"/>
    <col min="10762" max="10762" width="6.12962962962963" style="16" customWidth="1"/>
    <col min="10763" max="10763" width="7.12962962962963" style="16" customWidth="1"/>
    <col min="10764" max="10764" width="7.62962962962963" style="16" customWidth="1"/>
    <col min="10765" max="10765" width="8.62962962962963" style="16" customWidth="1"/>
    <col min="10766" max="10766" width="7.62962962962963" style="16" customWidth="1"/>
    <col min="10767" max="10767" width="7.37962962962963" style="16" customWidth="1"/>
    <col min="10768" max="10768" width="8.87962962962963" style="16" customWidth="1"/>
    <col min="10769" max="10770" width="8.25" style="16" customWidth="1"/>
    <col min="10771" max="11009" width="9" style="16"/>
    <col min="11010" max="11010" width="18.8796296296296" style="16" customWidth="1"/>
    <col min="11011" max="11011" width="6.62962962962963" style="16" customWidth="1"/>
    <col min="11012" max="11012" width="9.12962962962963" style="16" customWidth="1"/>
    <col min="11013" max="11013" width="4.75" style="16" customWidth="1"/>
    <col min="11014" max="11014" width="16.25" style="16" customWidth="1"/>
    <col min="11015" max="11016" width="6" style="16" customWidth="1"/>
    <col min="11017" max="11017" width="6.37962962962963" style="16" customWidth="1"/>
    <col min="11018" max="11018" width="6.12962962962963" style="16" customWidth="1"/>
    <col min="11019" max="11019" width="7.12962962962963" style="16" customWidth="1"/>
    <col min="11020" max="11020" width="7.62962962962963" style="16" customWidth="1"/>
    <col min="11021" max="11021" width="8.62962962962963" style="16" customWidth="1"/>
    <col min="11022" max="11022" width="7.62962962962963" style="16" customWidth="1"/>
    <col min="11023" max="11023" width="7.37962962962963" style="16" customWidth="1"/>
    <col min="11024" max="11024" width="8.87962962962963" style="16" customWidth="1"/>
    <col min="11025" max="11026" width="8.25" style="16" customWidth="1"/>
    <col min="11027" max="11265" width="9" style="16"/>
    <col min="11266" max="11266" width="18.8796296296296" style="16" customWidth="1"/>
    <col min="11267" max="11267" width="6.62962962962963" style="16" customWidth="1"/>
    <col min="11268" max="11268" width="9.12962962962963" style="16" customWidth="1"/>
    <col min="11269" max="11269" width="4.75" style="16" customWidth="1"/>
    <col min="11270" max="11270" width="16.25" style="16" customWidth="1"/>
    <col min="11271" max="11272" width="6" style="16" customWidth="1"/>
    <col min="11273" max="11273" width="6.37962962962963" style="16" customWidth="1"/>
    <col min="11274" max="11274" width="6.12962962962963" style="16" customWidth="1"/>
    <col min="11275" max="11275" width="7.12962962962963" style="16" customWidth="1"/>
    <col min="11276" max="11276" width="7.62962962962963" style="16" customWidth="1"/>
    <col min="11277" max="11277" width="8.62962962962963" style="16" customWidth="1"/>
    <col min="11278" max="11278" width="7.62962962962963" style="16" customWidth="1"/>
    <col min="11279" max="11279" width="7.37962962962963" style="16" customWidth="1"/>
    <col min="11280" max="11280" width="8.87962962962963" style="16" customWidth="1"/>
    <col min="11281" max="11282" width="8.25" style="16" customWidth="1"/>
    <col min="11283" max="11521" width="9" style="16"/>
    <col min="11522" max="11522" width="18.8796296296296" style="16" customWidth="1"/>
    <col min="11523" max="11523" width="6.62962962962963" style="16" customWidth="1"/>
    <col min="11524" max="11524" width="9.12962962962963" style="16" customWidth="1"/>
    <col min="11525" max="11525" width="4.75" style="16" customWidth="1"/>
    <col min="11526" max="11526" width="16.25" style="16" customWidth="1"/>
    <col min="11527" max="11528" width="6" style="16" customWidth="1"/>
    <col min="11529" max="11529" width="6.37962962962963" style="16" customWidth="1"/>
    <col min="11530" max="11530" width="6.12962962962963" style="16" customWidth="1"/>
    <col min="11531" max="11531" width="7.12962962962963" style="16" customWidth="1"/>
    <col min="11532" max="11532" width="7.62962962962963" style="16" customWidth="1"/>
    <col min="11533" max="11533" width="8.62962962962963" style="16" customWidth="1"/>
    <col min="11534" max="11534" width="7.62962962962963" style="16" customWidth="1"/>
    <col min="11535" max="11535" width="7.37962962962963" style="16" customWidth="1"/>
    <col min="11536" max="11536" width="8.87962962962963" style="16" customWidth="1"/>
    <col min="11537" max="11538" width="8.25" style="16" customWidth="1"/>
    <col min="11539" max="11777" width="9" style="16"/>
    <col min="11778" max="11778" width="18.8796296296296" style="16" customWidth="1"/>
    <col min="11779" max="11779" width="6.62962962962963" style="16" customWidth="1"/>
    <col min="11780" max="11780" width="9.12962962962963" style="16" customWidth="1"/>
    <col min="11781" max="11781" width="4.75" style="16" customWidth="1"/>
    <col min="11782" max="11782" width="16.25" style="16" customWidth="1"/>
    <col min="11783" max="11784" width="6" style="16" customWidth="1"/>
    <col min="11785" max="11785" width="6.37962962962963" style="16" customWidth="1"/>
    <col min="11786" max="11786" width="6.12962962962963" style="16" customWidth="1"/>
    <col min="11787" max="11787" width="7.12962962962963" style="16" customWidth="1"/>
    <col min="11788" max="11788" width="7.62962962962963" style="16" customWidth="1"/>
    <col min="11789" max="11789" width="8.62962962962963" style="16" customWidth="1"/>
    <col min="11790" max="11790" width="7.62962962962963" style="16" customWidth="1"/>
    <col min="11791" max="11791" width="7.37962962962963" style="16" customWidth="1"/>
    <col min="11792" max="11792" width="8.87962962962963" style="16" customWidth="1"/>
    <col min="11793" max="11794" width="8.25" style="16" customWidth="1"/>
    <col min="11795" max="12033" width="9" style="16"/>
    <col min="12034" max="12034" width="18.8796296296296" style="16" customWidth="1"/>
    <col min="12035" max="12035" width="6.62962962962963" style="16" customWidth="1"/>
    <col min="12036" max="12036" width="9.12962962962963" style="16" customWidth="1"/>
    <col min="12037" max="12037" width="4.75" style="16" customWidth="1"/>
    <col min="12038" max="12038" width="16.25" style="16" customWidth="1"/>
    <col min="12039" max="12040" width="6" style="16" customWidth="1"/>
    <col min="12041" max="12041" width="6.37962962962963" style="16" customWidth="1"/>
    <col min="12042" max="12042" width="6.12962962962963" style="16" customWidth="1"/>
    <col min="12043" max="12043" width="7.12962962962963" style="16" customWidth="1"/>
    <col min="12044" max="12044" width="7.62962962962963" style="16" customWidth="1"/>
    <col min="12045" max="12045" width="8.62962962962963" style="16" customWidth="1"/>
    <col min="12046" max="12046" width="7.62962962962963" style="16" customWidth="1"/>
    <col min="12047" max="12047" width="7.37962962962963" style="16" customWidth="1"/>
    <col min="12048" max="12048" width="8.87962962962963" style="16" customWidth="1"/>
    <col min="12049" max="12050" width="8.25" style="16" customWidth="1"/>
    <col min="12051" max="12289" width="9" style="16"/>
    <col min="12290" max="12290" width="18.8796296296296" style="16" customWidth="1"/>
    <col min="12291" max="12291" width="6.62962962962963" style="16" customWidth="1"/>
    <col min="12292" max="12292" width="9.12962962962963" style="16" customWidth="1"/>
    <col min="12293" max="12293" width="4.75" style="16" customWidth="1"/>
    <col min="12294" max="12294" width="16.25" style="16" customWidth="1"/>
    <col min="12295" max="12296" width="6" style="16" customWidth="1"/>
    <col min="12297" max="12297" width="6.37962962962963" style="16" customWidth="1"/>
    <col min="12298" max="12298" width="6.12962962962963" style="16" customWidth="1"/>
    <col min="12299" max="12299" width="7.12962962962963" style="16" customWidth="1"/>
    <col min="12300" max="12300" width="7.62962962962963" style="16" customWidth="1"/>
    <col min="12301" max="12301" width="8.62962962962963" style="16" customWidth="1"/>
    <col min="12302" max="12302" width="7.62962962962963" style="16" customWidth="1"/>
    <col min="12303" max="12303" width="7.37962962962963" style="16" customWidth="1"/>
    <col min="12304" max="12304" width="8.87962962962963" style="16" customWidth="1"/>
    <col min="12305" max="12306" width="8.25" style="16" customWidth="1"/>
    <col min="12307" max="12545" width="9" style="16"/>
    <col min="12546" max="12546" width="18.8796296296296" style="16" customWidth="1"/>
    <col min="12547" max="12547" width="6.62962962962963" style="16" customWidth="1"/>
    <col min="12548" max="12548" width="9.12962962962963" style="16" customWidth="1"/>
    <col min="12549" max="12549" width="4.75" style="16" customWidth="1"/>
    <col min="12550" max="12550" width="16.25" style="16" customWidth="1"/>
    <col min="12551" max="12552" width="6" style="16" customWidth="1"/>
    <col min="12553" max="12553" width="6.37962962962963" style="16" customWidth="1"/>
    <col min="12554" max="12554" width="6.12962962962963" style="16" customWidth="1"/>
    <col min="12555" max="12555" width="7.12962962962963" style="16" customWidth="1"/>
    <col min="12556" max="12556" width="7.62962962962963" style="16" customWidth="1"/>
    <col min="12557" max="12557" width="8.62962962962963" style="16" customWidth="1"/>
    <col min="12558" max="12558" width="7.62962962962963" style="16" customWidth="1"/>
    <col min="12559" max="12559" width="7.37962962962963" style="16" customWidth="1"/>
    <col min="12560" max="12560" width="8.87962962962963" style="16" customWidth="1"/>
    <col min="12561" max="12562" width="8.25" style="16" customWidth="1"/>
    <col min="12563" max="12801" width="9" style="16"/>
    <col min="12802" max="12802" width="18.8796296296296" style="16" customWidth="1"/>
    <col min="12803" max="12803" width="6.62962962962963" style="16" customWidth="1"/>
    <col min="12804" max="12804" width="9.12962962962963" style="16" customWidth="1"/>
    <col min="12805" max="12805" width="4.75" style="16" customWidth="1"/>
    <col min="12806" max="12806" width="16.25" style="16" customWidth="1"/>
    <col min="12807" max="12808" width="6" style="16" customWidth="1"/>
    <col min="12809" max="12809" width="6.37962962962963" style="16" customWidth="1"/>
    <col min="12810" max="12810" width="6.12962962962963" style="16" customWidth="1"/>
    <col min="12811" max="12811" width="7.12962962962963" style="16" customWidth="1"/>
    <col min="12812" max="12812" width="7.62962962962963" style="16" customWidth="1"/>
    <col min="12813" max="12813" width="8.62962962962963" style="16" customWidth="1"/>
    <col min="12814" max="12814" width="7.62962962962963" style="16" customWidth="1"/>
    <col min="12815" max="12815" width="7.37962962962963" style="16" customWidth="1"/>
    <col min="12816" max="12816" width="8.87962962962963" style="16" customWidth="1"/>
    <col min="12817" max="12818" width="8.25" style="16" customWidth="1"/>
    <col min="12819" max="13057" width="9" style="16"/>
    <col min="13058" max="13058" width="18.8796296296296" style="16" customWidth="1"/>
    <col min="13059" max="13059" width="6.62962962962963" style="16" customWidth="1"/>
    <col min="13060" max="13060" width="9.12962962962963" style="16" customWidth="1"/>
    <col min="13061" max="13061" width="4.75" style="16" customWidth="1"/>
    <col min="13062" max="13062" width="16.25" style="16" customWidth="1"/>
    <col min="13063" max="13064" width="6" style="16" customWidth="1"/>
    <col min="13065" max="13065" width="6.37962962962963" style="16" customWidth="1"/>
    <col min="13066" max="13066" width="6.12962962962963" style="16" customWidth="1"/>
    <col min="13067" max="13067" width="7.12962962962963" style="16" customWidth="1"/>
    <col min="13068" max="13068" width="7.62962962962963" style="16" customWidth="1"/>
    <col min="13069" max="13069" width="8.62962962962963" style="16" customWidth="1"/>
    <col min="13070" max="13070" width="7.62962962962963" style="16" customWidth="1"/>
    <col min="13071" max="13071" width="7.37962962962963" style="16" customWidth="1"/>
    <col min="13072" max="13072" width="8.87962962962963" style="16" customWidth="1"/>
    <col min="13073" max="13074" width="8.25" style="16" customWidth="1"/>
    <col min="13075" max="13313" width="9" style="16"/>
    <col min="13314" max="13314" width="18.8796296296296" style="16" customWidth="1"/>
    <col min="13315" max="13315" width="6.62962962962963" style="16" customWidth="1"/>
    <col min="13316" max="13316" width="9.12962962962963" style="16" customWidth="1"/>
    <col min="13317" max="13317" width="4.75" style="16" customWidth="1"/>
    <col min="13318" max="13318" width="16.25" style="16" customWidth="1"/>
    <col min="13319" max="13320" width="6" style="16" customWidth="1"/>
    <col min="13321" max="13321" width="6.37962962962963" style="16" customWidth="1"/>
    <col min="13322" max="13322" width="6.12962962962963" style="16" customWidth="1"/>
    <col min="13323" max="13323" width="7.12962962962963" style="16" customWidth="1"/>
    <col min="13324" max="13324" width="7.62962962962963" style="16" customWidth="1"/>
    <col min="13325" max="13325" width="8.62962962962963" style="16" customWidth="1"/>
    <col min="13326" max="13326" width="7.62962962962963" style="16" customWidth="1"/>
    <col min="13327" max="13327" width="7.37962962962963" style="16" customWidth="1"/>
    <col min="13328" max="13328" width="8.87962962962963" style="16" customWidth="1"/>
    <col min="13329" max="13330" width="8.25" style="16" customWidth="1"/>
    <col min="13331" max="13569" width="9" style="16"/>
    <col min="13570" max="13570" width="18.8796296296296" style="16" customWidth="1"/>
    <col min="13571" max="13571" width="6.62962962962963" style="16" customWidth="1"/>
    <col min="13572" max="13572" width="9.12962962962963" style="16" customWidth="1"/>
    <col min="13573" max="13573" width="4.75" style="16" customWidth="1"/>
    <col min="13574" max="13574" width="16.25" style="16" customWidth="1"/>
    <col min="13575" max="13576" width="6" style="16" customWidth="1"/>
    <col min="13577" max="13577" width="6.37962962962963" style="16" customWidth="1"/>
    <col min="13578" max="13578" width="6.12962962962963" style="16" customWidth="1"/>
    <col min="13579" max="13579" width="7.12962962962963" style="16" customWidth="1"/>
    <col min="13580" max="13580" width="7.62962962962963" style="16" customWidth="1"/>
    <col min="13581" max="13581" width="8.62962962962963" style="16" customWidth="1"/>
    <col min="13582" max="13582" width="7.62962962962963" style="16" customWidth="1"/>
    <col min="13583" max="13583" width="7.37962962962963" style="16" customWidth="1"/>
    <col min="13584" max="13584" width="8.87962962962963" style="16" customWidth="1"/>
    <col min="13585" max="13586" width="8.25" style="16" customWidth="1"/>
    <col min="13587" max="13825" width="9" style="16"/>
    <col min="13826" max="13826" width="18.8796296296296" style="16" customWidth="1"/>
    <col min="13827" max="13827" width="6.62962962962963" style="16" customWidth="1"/>
    <col min="13828" max="13828" width="9.12962962962963" style="16" customWidth="1"/>
    <col min="13829" max="13829" width="4.75" style="16" customWidth="1"/>
    <col min="13830" max="13830" width="16.25" style="16" customWidth="1"/>
    <col min="13831" max="13832" width="6" style="16" customWidth="1"/>
    <col min="13833" max="13833" width="6.37962962962963" style="16" customWidth="1"/>
    <col min="13834" max="13834" width="6.12962962962963" style="16" customWidth="1"/>
    <col min="13835" max="13835" width="7.12962962962963" style="16" customWidth="1"/>
    <col min="13836" max="13836" width="7.62962962962963" style="16" customWidth="1"/>
    <col min="13837" max="13837" width="8.62962962962963" style="16" customWidth="1"/>
    <col min="13838" max="13838" width="7.62962962962963" style="16" customWidth="1"/>
    <col min="13839" max="13839" width="7.37962962962963" style="16" customWidth="1"/>
    <col min="13840" max="13840" width="8.87962962962963" style="16" customWidth="1"/>
    <col min="13841" max="13842" width="8.25" style="16" customWidth="1"/>
    <col min="13843" max="14081" width="9" style="16"/>
    <col min="14082" max="14082" width="18.8796296296296" style="16" customWidth="1"/>
    <col min="14083" max="14083" width="6.62962962962963" style="16" customWidth="1"/>
    <col min="14084" max="14084" width="9.12962962962963" style="16" customWidth="1"/>
    <col min="14085" max="14085" width="4.75" style="16" customWidth="1"/>
    <col min="14086" max="14086" width="16.25" style="16" customWidth="1"/>
    <col min="14087" max="14088" width="6" style="16" customWidth="1"/>
    <col min="14089" max="14089" width="6.37962962962963" style="16" customWidth="1"/>
    <col min="14090" max="14090" width="6.12962962962963" style="16" customWidth="1"/>
    <col min="14091" max="14091" width="7.12962962962963" style="16" customWidth="1"/>
    <col min="14092" max="14092" width="7.62962962962963" style="16" customWidth="1"/>
    <col min="14093" max="14093" width="8.62962962962963" style="16" customWidth="1"/>
    <col min="14094" max="14094" width="7.62962962962963" style="16" customWidth="1"/>
    <col min="14095" max="14095" width="7.37962962962963" style="16" customWidth="1"/>
    <col min="14096" max="14096" width="8.87962962962963" style="16" customWidth="1"/>
    <col min="14097" max="14098" width="8.25" style="16" customWidth="1"/>
    <col min="14099" max="14337" width="9" style="16"/>
    <col min="14338" max="14338" width="18.8796296296296" style="16" customWidth="1"/>
    <col min="14339" max="14339" width="6.62962962962963" style="16" customWidth="1"/>
    <col min="14340" max="14340" width="9.12962962962963" style="16" customWidth="1"/>
    <col min="14341" max="14341" width="4.75" style="16" customWidth="1"/>
    <col min="14342" max="14342" width="16.25" style="16" customWidth="1"/>
    <col min="14343" max="14344" width="6" style="16" customWidth="1"/>
    <col min="14345" max="14345" width="6.37962962962963" style="16" customWidth="1"/>
    <col min="14346" max="14346" width="6.12962962962963" style="16" customWidth="1"/>
    <col min="14347" max="14347" width="7.12962962962963" style="16" customWidth="1"/>
    <col min="14348" max="14348" width="7.62962962962963" style="16" customWidth="1"/>
    <col min="14349" max="14349" width="8.62962962962963" style="16" customWidth="1"/>
    <col min="14350" max="14350" width="7.62962962962963" style="16" customWidth="1"/>
    <col min="14351" max="14351" width="7.37962962962963" style="16" customWidth="1"/>
    <col min="14352" max="14352" width="8.87962962962963" style="16" customWidth="1"/>
    <col min="14353" max="14354" width="8.25" style="16" customWidth="1"/>
    <col min="14355" max="14593" width="9" style="16"/>
    <col min="14594" max="14594" width="18.8796296296296" style="16" customWidth="1"/>
    <col min="14595" max="14595" width="6.62962962962963" style="16" customWidth="1"/>
    <col min="14596" max="14596" width="9.12962962962963" style="16" customWidth="1"/>
    <col min="14597" max="14597" width="4.75" style="16" customWidth="1"/>
    <col min="14598" max="14598" width="16.25" style="16" customWidth="1"/>
    <col min="14599" max="14600" width="6" style="16" customWidth="1"/>
    <col min="14601" max="14601" width="6.37962962962963" style="16" customWidth="1"/>
    <col min="14602" max="14602" width="6.12962962962963" style="16" customWidth="1"/>
    <col min="14603" max="14603" width="7.12962962962963" style="16" customWidth="1"/>
    <col min="14604" max="14604" width="7.62962962962963" style="16" customWidth="1"/>
    <col min="14605" max="14605" width="8.62962962962963" style="16" customWidth="1"/>
    <col min="14606" max="14606" width="7.62962962962963" style="16" customWidth="1"/>
    <col min="14607" max="14607" width="7.37962962962963" style="16" customWidth="1"/>
    <col min="14608" max="14608" width="8.87962962962963" style="16" customWidth="1"/>
    <col min="14609" max="14610" width="8.25" style="16" customWidth="1"/>
    <col min="14611" max="14849" width="9" style="16"/>
    <col min="14850" max="14850" width="18.8796296296296" style="16" customWidth="1"/>
    <col min="14851" max="14851" width="6.62962962962963" style="16" customWidth="1"/>
    <col min="14852" max="14852" width="9.12962962962963" style="16" customWidth="1"/>
    <col min="14853" max="14853" width="4.75" style="16" customWidth="1"/>
    <col min="14854" max="14854" width="16.25" style="16" customWidth="1"/>
    <col min="14855" max="14856" width="6" style="16" customWidth="1"/>
    <col min="14857" max="14857" width="6.37962962962963" style="16" customWidth="1"/>
    <col min="14858" max="14858" width="6.12962962962963" style="16" customWidth="1"/>
    <col min="14859" max="14859" width="7.12962962962963" style="16" customWidth="1"/>
    <col min="14860" max="14860" width="7.62962962962963" style="16" customWidth="1"/>
    <col min="14861" max="14861" width="8.62962962962963" style="16" customWidth="1"/>
    <col min="14862" max="14862" width="7.62962962962963" style="16" customWidth="1"/>
    <col min="14863" max="14863" width="7.37962962962963" style="16" customWidth="1"/>
    <col min="14864" max="14864" width="8.87962962962963" style="16" customWidth="1"/>
    <col min="14865" max="14866" width="8.25" style="16" customWidth="1"/>
    <col min="14867" max="15105" width="9" style="16"/>
    <col min="15106" max="15106" width="18.8796296296296" style="16" customWidth="1"/>
    <col min="15107" max="15107" width="6.62962962962963" style="16" customWidth="1"/>
    <col min="15108" max="15108" width="9.12962962962963" style="16" customWidth="1"/>
    <col min="15109" max="15109" width="4.75" style="16" customWidth="1"/>
    <col min="15110" max="15110" width="16.25" style="16" customWidth="1"/>
    <col min="15111" max="15112" width="6" style="16" customWidth="1"/>
    <col min="15113" max="15113" width="6.37962962962963" style="16" customWidth="1"/>
    <col min="15114" max="15114" width="6.12962962962963" style="16" customWidth="1"/>
    <col min="15115" max="15115" width="7.12962962962963" style="16" customWidth="1"/>
    <col min="15116" max="15116" width="7.62962962962963" style="16" customWidth="1"/>
    <col min="15117" max="15117" width="8.62962962962963" style="16" customWidth="1"/>
    <col min="15118" max="15118" width="7.62962962962963" style="16" customWidth="1"/>
    <col min="15119" max="15119" width="7.37962962962963" style="16" customWidth="1"/>
    <col min="15120" max="15120" width="8.87962962962963" style="16" customWidth="1"/>
    <col min="15121" max="15122" width="8.25" style="16" customWidth="1"/>
    <col min="15123" max="15361" width="9" style="16"/>
    <col min="15362" max="15362" width="18.8796296296296" style="16" customWidth="1"/>
    <col min="15363" max="15363" width="6.62962962962963" style="16" customWidth="1"/>
    <col min="15364" max="15364" width="9.12962962962963" style="16" customWidth="1"/>
    <col min="15365" max="15365" width="4.75" style="16" customWidth="1"/>
    <col min="15366" max="15366" width="16.25" style="16" customWidth="1"/>
    <col min="15367" max="15368" width="6" style="16" customWidth="1"/>
    <col min="15369" max="15369" width="6.37962962962963" style="16" customWidth="1"/>
    <col min="15370" max="15370" width="6.12962962962963" style="16" customWidth="1"/>
    <col min="15371" max="15371" width="7.12962962962963" style="16" customWidth="1"/>
    <col min="15372" max="15372" width="7.62962962962963" style="16" customWidth="1"/>
    <col min="15373" max="15373" width="8.62962962962963" style="16" customWidth="1"/>
    <col min="15374" max="15374" width="7.62962962962963" style="16" customWidth="1"/>
    <col min="15375" max="15375" width="7.37962962962963" style="16" customWidth="1"/>
    <col min="15376" max="15376" width="8.87962962962963" style="16" customWidth="1"/>
    <col min="15377" max="15378" width="8.25" style="16" customWidth="1"/>
    <col min="15379" max="15617" width="9" style="16"/>
    <col min="15618" max="15618" width="18.8796296296296" style="16" customWidth="1"/>
    <col min="15619" max="15619" width="6.62962962962963" style="16" customWidth="1"/>
    <col min="15620" max="15620" width="9.12962962962963" style="16" customWidth="1"/>
    <col min="15621" max="15621" width="4.75" style="16" customWidth="1"/>
    <col min="15622" max="15622" width="16.25" style="16" customWidth="1"/>
    <col min="15623" max="15624" width="6" style="16" customWidth="1"/>
    <col min="15625" max="15625" width="6.37962962962963" style="16" customWidth="1"/>
    <col min="15626" max="15626" width="6.12962962962963" style="16" customWidth="1"/>
    <col min="15627" max="15627" width="7.12962962962963" style="16" customWidth="1"/>
    <col min="15628" max="15628" width="7.62962962962963" style="16" customWidth="1"/>
    <col min="15629" max="15629" width="8.62962962962963" style="16" customWidth="1"/>
    <col min="15630" max="15630" width="7.62962962962963" style="16" customWidth="1"/>
    <col min="15631" max="15631" width="7.37962962962963" style="16" customWidth="1"/>
    <col min="15632" max="15632" width="8.87962962962963" style="16" customWidth="1"/>
    <col min="15633" max="15634" width="8.25" style="16" customWidth="1"/>
    <col min="15635" max="15873" width="9" style="16"/>
    <col min="15874" max="15874" width="18.8796296296296" style="16" customWidth="1"/>
    <col min="15875" max="15875" width="6.62962962962963" style="16" customWidth="1"/>
    <col min="15876" max="15876" width="9.12962962962963" style="16" customWidth="1"/>
    <col min="15877" max="15877" width="4.75" style="16" customWidth="1"/>
    <col min="15878" max="15878" width="16.25" style="16" customWidth="1"/>
    <col min="15879" max="15880" width="6" style="16" customWidth="1"/>
    <col min="15881" max="15881" width="6.37962962962963" style="16" customWidth="1"/>
    <col min="15882" max="15882" width="6.12962962962963" style="16" customWidth="1"/>
    <col min="15883" max="15883" width="7.12962962962963" style="16" customWidth="1"/>
    <col min="15884" max="15884" width="7.62962962962963" style="16" customWidth="1"/>
    <col min="15885" max="15885" width="8.62962962962963" style="16" customWidth="1"/>
    <col min="15886" max="15886" width="7.62962962962963" style="16" customWidth="1"/>
    <col min="15887" max="15887" width="7.37962962962963" style="16" customWidth="1"/>
    <col min="15888" max="15888" width="8.87962962962963" style="16" customWidth="1"/>
    <col min="15889" max="15890" width="8.25" style="16" customWidth="1"/>
    <col min="15891" max="16129" width="9" style="16"/>
    <col min="16130" max="16130" width="18.8796296296296" style="16" customWidth="1"/>
    <col min="16131" max="16131" width="6.62962962962963" style="16" customWidth="1"/>
    <col min="16132" max="16132" width="9.12962962962963" style="16" customWidth="1"/>
    <col min="16133" max="16133" width="4.75" style="16" customWidth="1"/>
    <col min="16134" max="16134" width="16.25" style="16" customWidth="1"/>
    <col min="16135" max="16136" width="6" style="16" customWidth="1"/>
    <col min="16137" max="16137" width="6.37962962962963" style="16" customWidth="1"/>
    <col min="16138" max="16138" width="6.12962962962963" style="16" customWidth="1"/>
    <col min="16139" max="16139" width="7.12962962962963" style="16" customWidth="1"/>
    <col min="16140" max="16140" width="7.62962962962963" style="16" customWidth="1"/>
    <col min="16141" max="16141" width="8.62962962962963" style="16" customWidth="1"/>
    <col min="16142" max="16142" width="7.62962962962963" style="16" customWidth="1"/>
    <col min="16143" max="16143" width="7.37962962962963" style="16" customWidth="1"/>
    <col min="16144" max="16144" width="8.87962962962963" style="16" customWidth="1"/>
    <col min="16145" max="16146" width="8.25" style="16" customWidth="1"/>
    <col min="16147" max="16384" width="9" style="16"/>
  </cols>
  <sheetData>
    <row r="1" ht="23.25" customHeight="1" spans="1:1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Q1" s="19"/>
      <c r="R1" s="19"/>
      <c r="S1" s="19"/>
    </row>
    <row r="2" spans="1:19">
      <c r="A2" s="20" t="s">
        <v>1</v>
      </c>
      <c r="B2" s="21" t="s">
        <v>2</v>
      </c>
      <c r="C2" s="21"/>
      <c r="D2" s="21"/>
      <c r="E2" s="21"/>
      <c r="F2" s="22"/>
      <c r="G2" s="23"/>
      <c r="H2" s="24"/>
      <c r="I2" s="24"/>
      <c r="J2" s="24"/>
      <c r="K2" s="24"/>
      <c r="L2" s="25"/>
      <c r="M2" s="25"/>
      <c r="N2" s="22"/>
      <c r="O2" s="12"/>
      <c r="P2" s="26"/>
      <c r="Q2" s="14"/>
    </row>
    <row r="3" s="10" customFormat="1" ht="15" customHeight="1" spans="1:19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7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30" t="s">
        <v>13</v>
      </c>
      <c r="L3" s="31" t="s">
        <v>14</v>
      </c>
      <c r="M3" s="32"/>
      <c r="N3" s="32"/>
    </row>
    <row r="4" ht="15" customHeight="1" spans="1:19">
      <c r="A4" s="33" t="s">
        <v>15</v>
      </c>
      <c r="B4" s="205" t="s">
        <v>16</v>
      </c>
      <c r="C4" s="35" t="s">
        <v>17</v>
      </c>
      <c r="D4" s="206" t="s">
        <v>16</v>
      </c>
      <c r="E4" s="205" t="s">
        <v>16</v>
      </c>
      <c r="F4" s="36"/>
      <c r="G4" s="37">
        <v>46178</v>
      </c>
      <c r="H4" s="37">
        <f>G4+9</f>
        <v>46187</v>
      </c>
      <c r="I4" s="37">
        <f t="shared" ref="I4:I8" si="0">G4+11</f>
        <v>46189</v>
      </c>
      <c r="J4" s="37">
        <f>I4+2</f>
        <v>46191</v>
      </c>
      <c r="K4" s="38" t="s">
        <v>18</v>
      </c>
      <c r="L4" s="39">
        <f>G4-3+TIME(16,0,0)</f>
        <v>46175.6666666667</v>
      </c>
      <c r="O4" s="16"/>
      <c r="P4" s="16"/>
    </row>
    <row r="5" ht="15" customHeight="1" spans="1:19">
      <c r="A5" s="33" t="s">
        <v>19</v>
      </c>
      <c r="B5" s="35" t="s">
        <v>20</v>
      </c>
      <c r="C5" s="35" t="s">
        <v>21</v>
      </c>
      <c r="D5" s="206" t="s">
        <v>20</v>
      </c>
      <c r="E5" s="205" t="s">
        <v>20</v>
      </c>
      <c r="F5" s="36"/>
      <c r="G5" s="37">
        <f>G4+7</f>
        <v>46185</v>
      </c>
      <c r="H5" s="37">
        <f>G5+9</f>
        <v>46194</v>
      </c>
      <c r="I5" s="37">
        <f t="shared" si="0"/>
        <v>46196</v>
      </c>
      <c r="J5" s="37">
        <f t="shared" ref="J5:J8" si="1">I5+2</f>
        <v>46198</v>
      </c>
      <c r="K5" s="38" t="s">
        <v>18</v>
      </c>
      <c r="L5" s="39">
        <f>G5-3+TIME(16,0,0)</f>
        <v>46182.6666666667</v>
      </c>
      <c r="M5" s="11"/>
      <c r="O5" s="16"/>
      <c r="P5" s="16"/>
    </row>
    <row r="6" ht="15" customHeight="1" spans="1:19">
      <c r="A6" s="33" t="s">
        <v>22</v>
      </c>
      <c r="B6" s="206" t="s">
        <v>23</v>
      </c>
      <c r="C6" s="206" t="s">
        <v>24</v>
      </c>
      <c r="D6" s="206" t="s">
        <v>25</v>
      </c>
      <c r="E6" s="206" t="s">
        <v>26</v>
      </c>
      <c r="F6" s="36"/>
      <c r="G6" s="37">
        <v>46199</v>
      </c>
      <c r="H6" s="37">
        <f t="shared" ref="H6:H8" si="2">G6+9</f>
        <v>46208</v>
      </c>
      <c r="I6" s="37">
        <f t="shared" si="0"/>
        <v>46210</v>
      </c>
      <c r="J6" s="37">
        <f t="shared" si="1"/>
        <v>46212</v>
      </c>
      <c r="K6" s="38" t="s">
        <v>27</v>
      </c>
      <c r="L6" s="39">
        <f>G6-3+TIME(16,0,0)</f>
        <v>46196.6666666667</v>
      </c>
      <c r="M6" s="11"/>
      <c r="O6" s="16"/>
      <c r="P6" s="16"/>
    </row>
    <row r="7" ht="15" customHeight="1" spans="1:19">
      <c r="A7" s="33" t="s">
        <v>28</v>
      </c>
      <c r="B7" s="34" t="s">
        <v>29</v>
      </c>
      <c r="C7" s="35" t="s">
        <v>30</v>
      </c>
      <c r="D7" s="34" t="s">
        <v>29</v>
      </c>
      <c r="E7" s="34" t="s">
        <v>29</v>
      </c>
      <c r="F7" s="36"/>
      <c r="G7" s="37">
        <f t="shared" ref="G7:G8" si="3">G6+7</f>
        <v>46206</v>
      </c>
      <c r="H7" s="37">
        <f t="shared" si="2"/>
        <v>46215</v>
      </c>
      <c r="I7" s="37">
        <f t="shared" si="0"/>
        <v>46217</v>
      </c>
      <c r="J7" s="37">
        <f t="shared" si="1"/>
        <v>46219</v>
      </c>
      <c r="K7" s="38" t="s">
        <v>18</v>
      </c>
      <c r="L7" s="39">
        <f>G7-3+TIME(16,0,0)</f>
        <v>46203.6666666667</v>
      </c>
      <c r="M7" s="11"/>
      <c r="O7" s="16"/>
      <c r="P7" s="16"/>
    </row>
    <row r="8" ht="15" customHeight="1" spans="1:19">
      <c r="A8" s="33" t="s">
        <v>15</v>
      </c>
      <c r="B8" s="205" t="s">
        <v>31</v>
      </c>
      <c r="C8" s="35" t="s">
        <v>17</v>
      </c>
      <c r="D8" s="206" t="s">
        <v>31</v>
      </c>
      <c r="E8" s="205" t="s">
        <v>31</v>
      </c>
      <c r="F8" s="40"/>
      <c r="G8" s="37">
        <f t="shared" si="3"/>
        <v>46213</v>
      </c>
      <c r="H8" s="37">
        <f t="shared" si="2"/>
        <v>46222</v>
      </c>
      <c r="I8" s="37">
        <f t="shared" si="0"/>
        <v>46224</v>
      </c>
      <c r="J8" s="37">
        <f t="shared" si="1"/>
        <v>46226</v>
      </c>
      <c r="K8" s="38" t="s">
        <v>18</v>
      </c>
      <c r="L8" s="39">
        <f>G8-3+TIME(16,0,0)</f>
        <v>46210.6666666667</v>
      </c>
      <c r="M8" s="11"/>
      <c r="O8" s="16"/>
      <c r="P8" s="16"/>
    </row>
    <row r="9" spans="1:19">
      <c r="A9" s="41"/>
      <c r="B9" s="42"/>
      <c r="C9" s="21"/>
      <c r="D9" s="42"/>
      <c r="E9" s="42"/>
      <c r="F9" s="22"/>
      <c r="G9" s="23"/>
      <c r="H9" s="24"/>
      <c r="I9" s="24"/>
      <c r="J9" s="24"/>
      <c r="K9" s="22"/>
      <c r="L9" s="22"/>
      <c r="M9" s="22"/>
      <c r="N9" s="12"/>
      <c r="O9" s="26"/>
      <c r="P9" s="12"/>
      <c r="Q9" s="43"/>
    </row>
    <row r="10" spans="1:19">
      <c r="A10" s="20" t="s">
        <v>32</v>
      </c>
      <c r="B10" s="44"/>
      <c r="C10" s="44"/>
      <c r="D10" s="44"/>
      <c r="E10" s="44"/>
      <c r="F10" s="45"/>
      <c r="G10" s="23"/>
      <c r="H10" s="46"/>
      <c r="I10" s="46"/>
      <c r="J10" s="46"/>
      <c r="K10" s="46"/>
      <c r="L10" s="46"/>
      <c r="M10" s="46"/>
    </row>
    <row r="11" ht="15" customHeight="1" spans="1:19">
      <c r="A11" s="27" t="s">
        <v>3</v>
      </c>
      <c r="B11" s="47" t="s">
        <v>4</v>
      </c>
      <c r="C11" s="48" t="s">
        <v>5</v>
      </c>
      <c r="D11" s="48" t="s">
        <v>6</v>
      </c>
      <c r="E11" s="48" t="s">
        <v>7</v>
      </c>
      <c r="F11" s="49" t="s">
        <v>33</v>
      </c>
      <c r="G11" s="50" t="s">
        <v>9</v>
      </c>
      <c r="H11" s="27" t="s">
        <v>34</v>
      </c>
      <c r="I11" s="27" t="s">
        <v>35</v>
      </c>
      <c r="J11" s="27" t="s">
        <v>36</v>
      </c>
      <c r="K11" s="49" t="s">
        <v>13</v>
      </c>
      <c r="L11" s="30" t="s">
        <v>14</v>
      </c>
      <c r="M11" s="11"/>
      <c r="P11" s="16"/>
    </row>
    <row r="12" s="11" customFormat="1" ht="15" customHeight="1" spans="1:19">
      <c r="A12" s="33" t="s">
        <v>37</v>
      </c>
      <c r="B12" s="51" t="s">
        <v>38</v>
      </c>
      <c r="C12" s="35" t="s">
        <v>39</v>
      </c>
      <c r="D12" s="35" t="s">
        <v>40</v>
      </c>
      <c r="E12" s="35" t="s">
        <v>38</v>
      </c>
      <c r="F12" s="36"/>
      <c r="G12" s="37">
        <v>46180</v>
      </c>
      <c r="H12" s="37">
        <f>G12+8</f>
        <v>46188</v>
      </c>
      <c r="I12" s="37">
        <f t="shared" ref="I12:I16" si="4">G12+11</f>
        <v>46191</v>
      </c>
      <c r="J12" s="37">
        <f>G12+16</f>
        <v>46196</v>
      </c>
      <c r="K12" s="37" t="s">
        <v>41</v>
      </c>
      <c r="L12" s="39">
        <f>G12-3+TIME(16,0,0)</f>
        <v>46177.6666666667</v>
      </c>
    </row>
    <row r="13" s="11" customFormat="1" ht="15" customHeight="1" spans="1:19">
      <c r="A13" s="33" t="s">
        <v>42</v>
      </c>
      <c r="B13" s="35" t="s">
        <v>43</v>
      </c>
      <c r="C13" s="35" t="s">
        <v>44</v>
      </c>
      <c r="D13" s="35" t="s">
        <v>45</v>
      </c>
      <c r="E13" s="35" t="s">
        <v>43</v>
      </c>
      <c r="F13" s="36"/>
      <c r="G13" s="37">
        <f>G12+7</f>
        <v>46187</v>
      </c>
      <c r="H13" s="37">
        <f>G13+8</f>
        <v>46195</v>
      </c>
      <c r="I13" s="37">
        <f t="shared" si="4"/>
        <v>46198</v>
      </c>
      <c r="J13" s="37">
        <f>G13+16</f>
        <v>46203</v>
      </c>
      <c r="K13" s="37" t="s">
        <v>41</v>
      </c>
      <c r="L13" s="39">
        <f>G13-3+TIME(16,0,0)</f>
        <v>46184.6666666667</v>
      </c>
    </row>
    <row r="14" s="11" customFormat="1" ht="15" customHeight="1" spans="1:19">
      <c r="A14" s="33" t="s">
        <v>46</v>
      </c>
      <c r="B14" s="35"/>
      <c r="C14" s="35"/>
      <c r="D14" s="35"/>
      <c r="E14" s="35"/>
      <c r="F14" s="36"/>
      <c r="G14" s="37">
        <f>G13+7</f>
        <v>46194</v>
      </c>
      <c r="H14" s="37">
        <f>G14+8</f>
        <v>46202</v>
      </c>
      <c r="I14" s="37">
        <f t="shared" si="4"/>
        <v>46205</v>
      </c>
      <c r="J14" s="37">
        <f>G14+16</f>
        <v>46210</v>
      </c>
      <c r="K14" s="37" t="s">
        <v>41</v>
      </c>
      <c r="L14" s="39">
        <f>G14-3+TIME(16,0,0)</f>
        <v>46191.6666666667</v>
      </c>
    </row>
    <row r="15" s="11" customFormat="1" ht="15" customHeight="1" spans="1:19">
      <c r="A15" s="33" t="s">
        <v>47</v>
      </c>
      <c r="B15" s="52"/>
      <c r="C15" s="52"/>
      <c r="D15" s="52"/>
      <c r="E15" s="52"/>
      <c r="F15" s="36"/>
      <c r="G15" s="37">
        <f t="shared" ref="G15:G16" si="5">G14+7</f>
        <v>46201</v>
      </c>
      <c r="H15" s="37">
        <f>G15+8</f>
        <v>46209</v>
      </c>
      <c r="I15" s="37">
        <f t="shared" si="4"/>
        <v>46212</v>
      </c>
      <c r="J15" s="37">
        <f>G15+16</f>
        <v>46217</v>
      </c>
      <c r="K15" s="37" t="s">
        <v>41</v>
      </c>
      <c r="L15" s="39">
        <f>G15-3+TIME(16,0,0)</f>
        <v>46198.6666666667</v>
      </c>
    </row>
    <row r="16" s="11" customFormat="1" ht="15" customHeight="1" spans="1:19">
      <c r="A16" s="33" t="s">
        <v>37</v>
      </c>
      <c r="B16" s="52">
        <v>2606</v>
      </c>
      <c r="C16" s="35" t="s">
        <v>39</v>
      </c>
      <c r="D16" s="35" t="s">
        <v>48</v>
      </c>
      <c r="E16" s="52">
        <v>2606</v>
      </c>
      <c r="F16" s="36"/>
      <c r="G16" s="37">
        <f t="shared" si="5"/>
        <v>46208</v>
      </c>
      <c r="H16" s="37">
        <f>G16+8</f>
        <v>46216</v>
      </c>
      <c r="I16" s="37">
        <f t="shared" si="4"/>
        <v>46219</v>
      </c>
      <c r="J16" s="37">
        <f>G16+16</f>
        <v>46224</v>
      </c>
      <c r="K16" s="37" t="s">
        <v>41</v>
      </c>
      <c r="L16" s="39">
        <f>G16-3+TIME(16,0,0)</f>
        <v>46205.6666666667</v>
      </c>
    </row>
    <row r="17" spans="1:19">
      <c r="A17" s="53" t="s">
        <v>49</v>
      </c>
      <c r="B17" s="54"/>
      <c r="C17" s="54"/>
      <c r="D17" s="54"/>
      <c r="E17" s="54"/>
      <c r="F17" s="12"/>
      <c r="G17" s="23"/>
      <c r="H17" s="24"/>
      <c r="I17" s="24"/>
      <c r="J17" s="24"/>
      <c r="K17" s="25"/>
      <c r="L17" s="25"/>
      <c r="M17" s="55"/>
      <c r="N17" s="26"/>
      <c r="O17" s="12"/>
      <c r="P17" s="12"/>
    </row>
    <row r="18" spans="1:19">
      <c r="A18" s="53"/>
      <c r="B18" s="21"/>
      <c r="C18" s="21"/>
      <c r="D18" s="21"/>
      <c r="E18" s="21"/>
      <c r="F18" s="22"/>
      <c r="G18" s="23"/>
      <c r="H18" s="24"/>
      <c r="I18" s="24"/>
      <c r="J18" s="24"/>
      <c r="K18" s="24"/>
      <c r="L18" s="25"/>
      <c r="M18" s="25"/>
      <c r="N18" s="12"/>
      <c r="O18" s="26"/>
    </row>
    <row r="19" spans="1:19">
      <c r="A19" s="20" t="s">
        <v>50</v>
      </c>
      <c r="B19" s="44"/>
      <c r="C19" s="44"/>
      <c r="D19" s="44"/>
      <c r="E19" s="44"/>
      <c r="F19" s="45"/>
      <c r="G19" s="56"/>
      <c r="H19" s="46"/>
      <c r="I19" s="46"/>
      <c r="J19" s="46"/>
      <c r="K19" s="46"/>
      <c r="L19" s="46"/>
      <c r="M19" s="46"/>
    </row>
    <row r="20" s="10" customFormat="1" ht="15" customHeight="1" spans="1:19">
      <c r="A20" s="27" t="s">
        <v>3</v>
      </c>
      <c r="B20" s="28" t="s">
        <v>4</v>
      </c>
      <c r="C20" s="28" t="s">
        <v>5</v>
      </c>
      <c r="D20" s="28" t="s">
        <v>6</v>
      </c>
      <c r="E20" s="28" t="s">
        <v>7</v>
      </c>
      <c r="F20" s="27" t="s">
        <v>51</v>
      </c>
      <c r="G20" s="29" t="s">
        <v>9</v>
      </c>
      <c r="H20" s="29" t="s">
        <v>34</v>
      </c>
      <c r="I20" s="29" t="s">
        <v>52</v>
      </c>
      <c r="J20" s="29" t="s">
        <v>53</v>
      </c>
      <c r="K20" s="30" t="s">
        <v>13</v>
      </c>
      <c r="L20" s="30" t="s">
        <v>54</v>
      </c>
      <c r="M20" s="32"/>
      <c r="N20" s="32"/>
      <c r="O20" s="32"/>
    </row>
    <row r="21" s="11" customFormat="1" ht="15" customHeight="1" spans="1:19">
      <c r="A21" s="33" t="s">
        <v>55</v>
      </c>
      <c r="B21" s="52" t="s">
        <v>56</v>
      </c>
      <c r="C21" s="52" t="s">
        <v>57</v>
      </c>
      <c r="D21" s="52" t="s">
        <v>58</v>
      </c>
      <c r="E21" s="52" t="s">
        <v>56</v>
      </c>
      <c r="F21" s="38"/>
      <c r="G21" s="37">
        <v>46176</v>
      </c>
      <c r="H21" s="37">
        <f>G21+12</f>
        <v>46188</v>
      </c>
      <c r="I21" s="37">
        <f>H21+3</f>
        <v>46191</v>
      </c>
      <c r="J21" s="37">
        <f>I21+5</f>
        <v>46196</v>
      </c>
      <c r="K21" s="38" t="s">
        <v>59</v>
      </c>
      <c r="L21" s="39">
        <f>G21-3+TIME(16,0,0)</f>
        <v>46173.6666666667</v>
      </c>
    </row>
    <row r="22" s="11" customFormat="1" ht="15" customHeight="1" spans="1:19">
      <c r="A22" s="33" t="s">
        <v>60</v>
      </c>
      <c r="B22" s="52" t="s">
        <v>61</v>
      </c>
      <c r="C22" s="52" t="s">
        <v>62</v>
      </c>
      <c r="D22" s="52" t="s">
        <v>63</v>
      </c>
      <c r="E22" s="52" t="s">
        <v>61</v>
      </c>
      <c r="F22" s="38"/>
      <c r="G22" s="37">
        <f>G21+7</f>
        <v>46183</v>
      </c>
      <c r="H22" s="37">
        <f>G22+12</f>
        <v>46195</v>
      </c>
      <c r="I22" s="37">
        <f t="shared" ref="I22:I24" si="6">H22+3</f>
        <v>46198</v>
      </c>
      <c r="J22" s="37">
        <f>I22+5</f>
        <v>46203</v>
      </c>
      <c r="K22" s="38" t="s">
        <v>64</v>
      </c>
      <c r="L22" s="39">
        <f>G22-3+TIME(16,0,0)</f>
        <v>46180.6666666667</v>
      </c>
      <c r="M22" s="16"/>
    </row>
    <row r="23" s="11" customFormat="1" ht="15" customHeight="1" spans="1:19">
      <c r="A23" s="33" t="s">
        <v>65</v>
      </c>
      <c r="B23" s="52" t="s">
        <v>66</v>
      </c>
      <c r="C23" s="52" t="s">
        <v>67</v>
      </c>
      <c r="D23" s="52" t="s">
        <v>66</v>
      </c>
      <c r="E23" s="52" t="s">
        <v>66</v>
      </c>
      <c r="F23" s="38"/>
      <c r="G23" s="37">
        <f t="shared" ref="G23:G25" si="7">G22+7</f>
        <v>46190</v>
      </c>
      <c r="H23" s="37">
        <f>G23+12</f>
        <v>46202</v>
      </c>
      <c r="I23" s="37">
        <f t="shared" si="6"/>
        <v>46205</v>
      </c>
      <c r="J23" s="37">
        <f>I23+5</f>
        <v>46210</v>
      </c>
      <c r="K23" s="38" t="s">
        <v>68</v>
      </c>
      <c r="L23" s="39">
        <f>G23-3+TIME(16,0,0)</f>
        <v>46187.6666666667</v>
      </c>
      <c r="M23" s="12"/>
      <c r="N23" s="12"/>
    </row>
    <row r="24" s="11" customFormat="1" ht="15" customHeight="1" spans="1:19">
      <c r="A24" s="33" t="s">
        <v>69</v>
      </c>
      <c r="B24" s="52" t="s">
        <v>70</v>
      </c>
      <c r="C24" s="52" t="s">
        <v>71</v>
      </c>
      <c r="D24" s="52" t="s">
        <v>70</v>
      </c>
      <c r="E24" s="52" t="s">
        <v>70</v>
      </c>
      <c r="F24" s="38"/>
      <c r="G24" s="37">
        <f t="shared" si="7"/>
        <v>46197</v>
      </c>
      <c r="H24" s="37">
        <f>G24+12</f>
        <v>46209</v>
      </c>
      <c r="I24" s="37">
        <f t="shared" si="6"/>
        <v>46212</v>
      </c>
      <c r="J24" s="37">
        <f t="shared" ref="J24" si="8">I24+5</f>
        <v>46217</v>
      </c>
      <c r="K24" s="38" t="s">
        <v>72</v>
      </c>
      <c r="L24" s="39">
        <f>G24-3+TIME(16,0,0)</f>
        <v>46194.6666666667</v>
      </c>
      <c r="M24" s="12"/>
      <c r="N24" s="12"/>
    </row>
    <row r="25" s="11" customFormat="1" ht="15.75" customHeight="1" spans="1:19">
      <c r="A25" s="33" t="s">
        <v>55</v>
      </c>
      <c r="B25" s="52" t="s">
        <v>73</v>
      </c>
      <c r="C25" s="52" t="s">
        <v>57</v>
      </c>
      <c r="D25" s="52" t="s">
        <v>74</v>
      </c>
      <c r="E25" s="52" t="s">
        <v>73</v>
      </c>
      <c r="F25" s="38"/>
      <c r="G25" s="37">
        <f t="shared" si="7"/>
        <v>46204</v>
      </c>
      <c r="H25" s="37">
        <f>G25+12</f>
        <v>46216</v>
      </c>
      <c r="I25" s="37">
        <f t="shared" ref="I25" si="9">H25+3</f>
        <v>46219</v>
      </c>
      <c r="J25" s="37">
        <f t="shared" ref="J25" si="10">I25+5</f>
        <v>46224</v>
      </c>
      <c r="K25" s="38" t="s">
        <v>59</v>
      </c>
      <c r="L25" s="39">
        <f>G25-3+TIME(16,0,0)</f>
        <v>46201.6666666667</v>
      </c>
      <c r="M25" s="12"/>
      <c r="N25" s="12"/>
    </row>
    <row r="26" spans="1:19">
      <c r="A26" s="53" t="s">
        <v>49</v>
      </c>
      <c r="B26" s="21"/>
      <c r="C26" s="21"/>
      <c r="D26" s="21"/>
      <c r="E26" s="21"/>
      <c r="F26" s="57"/>
      <c r="G26" s="58"/>
      <c r="H26" s="59"/>
      <c r="I26" s="24"/>
      <c r="J26" s="24"/>
      <c r="K26" s="24"/>
      <c r="L26" s="25"/>
      <c r="M26" s="25"/>
      <c r="N26" s="12"/>
      <c r="O26" s="26"/>
    </row>
    <row r="27" spans="1:19">
      <c r="A27" s="14"/>
      <c r="B27" s="21"/>
      <c r="C27" s="21"/>
      <c r="D27" s="21"/>
      <c r="E27" s="21"/>
      <c r="F27" s="22"/>
      <c r="G27" s="23"/>
      <c r="H27" s="24"/>
      <c r="I27" s="24"/>
      <c r="J27" s="24"/>
      <c r="K27" s="24"/>
      <c r="L27" s="25"/>
      <c r="M27" s="25"/>
      <c r="N27" s="12"/>
      <c r="O27" s="26"/>
      <c r="P27" s="12"/>
      <c r="Q27" s="14"/>
      <c r="R27" s="14"/>
      <c r="S27" s="14"/>
    </row>
    <row r="28" spans="1:19">
      <c r="A28" s="60" t="s">
        <v>75</v>
      </c>
      <c r="B28" s="44"/>
      <c r="C28" s="44"/>
      <c r="D28" s="44"/>
      <c r="E28" s="44"/>
      <c r="F28" s="45"/>
      <c r="G28" s="56"/>
      <c r="H28" s="46"/>
      <c r="I28" s="46"/>
      <c r="J28" s="46"/>
      <c r="K28" s="46"/>
      <c r="L28" s="46"/>
      <c r="P28" s="12"/>
      <c r="Q28" s="14"/>
      <c r="R28" s="14"/>
      <c r="S28" s="14"/>
    </row>
    <row r="29" s="10" customFormat="1" ht="15" customHeight="1" spans="1:19">
      <c r="A29" s="27" t="s">
        <v>3</v>
      </c>
      <c r="B29" s="28" t="s">
        <v>4</v>
      </c>
      <c r="C29" s="28" t="s">
        <v>5</v>
      </c>
      <c r="D29" s="28" t="s">
        <v>6</v>
      </c>
      <c r="E29" s="28" t="s">
        <v>7</v>
      </c>
      <c r="F29" s="27" t="s">
        <v>76</v>
      </c>
      <c r="G29" s="29" t="s">
        <v>9</v>
      </c>
      <c r="H29" s="29" t="s">
        <v>77</v>
      </c>
      <c r="I29" s="30" t="s">
        <v>13</v>
      </c>
      <c r="J29" s="30" t="s">
        <v>54</v>
      </c>
      <c r="K29" s="61"/>
      <c r="L29" s="62"/>
      <c r="M29" s="32"/>
      <c r="N29" s="32"/>
    </row>
    <row r="30" s="12" customFormat="1" ht="15" customHeight="1" spans="1:19">
      <c r="A30" s="63" t="s">
        <v>47</v>
      </c>
      <c r="B30" s="64"/>
      <c r="C30" s="64"/>
      <c r="D30" s="64"/>
      <c r="E30" s="64"/>
      <c r="F30" s="38"/>
      <c r="G30" s="37">
        <v>46175</v>
      </c>
      <c r="H30" s="37">
        <f>G30+7</f>
        <v>46182</v>
      </c>
      <c r="I30" s="38" t="s">
        <v>18</v>
      </c>
      <c r="J30" s="39">
        <f t="shared" ref="J30:J34" si="11">G30-3+TIME(16,0,0)</f>
        <v>46172.6666666667</v>
      </c>
    </row>
    <row r="31" s="12" customFormat="1" ht="15" customHeight="1" spans="1:19">
      <c r="A31" s="63" t="s">
        <v>78</v>
      </c>
      <c r="B31" s="64" t="s">
        <v>79</v>
      </c>
      <c r="C31" s="64" t="s">
        <v>80</v>
      </c>
      <c r="D31" s="64" t="s">
        <v>79</v>
      </c>
      <c r="E31" s="64" t="s">
        <v>79</v>
      </c>
      <c r="F31" s="38"/>
      <c r="G31" s="37">
        <f>G30+7</f>
        <v>46182</v>
      </c>
      <c r="H31" s="37">
        <f t="shared" ref="H31:H34" si="12">G31+7</f>
        <v>46189</v>
      </c>
      <c r="I31" s="38" t="s">
        <v>18</v>
      </c>
      <c r="J31" s="39">
        <f t="shared" si="11"/>
        <v>46179.6666666667</v>
      </c>
      <c r="K31" s="14"/>
    </row>
    <row r="32" s="12" customFormat="1" ht="15" customHeight="1" spans="1:19">
      <c r="A32" s="63" t="s">
        <v>81</v>
      </c>
      <c r="B32" s="64" t="s">
        <v>82</v>
      </c>
      <c r="C32" s="64" t="s">
        <v>83</v>
      </c>
      <c r="D32" s="64" t="s">
        <v>82</v>
      </c>
      <c r="E32" s="64" t="s">
        <v>82</v>
      </c>
      <c r="F32" s="65"/>
      <c r="G32" s="37">
        <f t="shared" ref="G32:G34" si="13">G31+7</f>
        <v>46189</v>
      </c>
      <c r="H32" s="37">
        <f t="shared" si="12"/>
        <v>46196</v>
      </c>
      <c r="I32" s="38" t="s">
        <v>18</v>
      </c>
      <c r="J32" s="39">
        <f t="shared" si="11"/>
        <v>46186.6666666667</v>
      </c>
    </row>
    <row r="33" s="12" customFormat="1" ht="15" customHeight="1" spans="1:19">
      <c r="A33" s="63" t="s">
        <v>84</v>
      </c>
      <c r="B33" s="64" t="s">
        <v>85</v>
      </c>
      <c r="C33" s="64" t="s">
        <v>86</v>
      </c>
      <c r="D33" s="64" t="s">
        <v>85</v>
      </c>
      <c r="E33" s="64" t="s">
        <v>85</v>
      </c>
      <c r="F33" s="38"/>
      <c r="G33" s="37">
        <f t="shared" si="13"/>
        <v>46196</v>
      </c>
      <c r="H33" s="37">
        <f t="shared" si="12"/>
        <v>46203</v>
      </c>
      <c r="I33" s="38" t="s">
        <v>18</v>
      </c>
      <c r="J33" s="39">
        <f t="shared" si="11"/>
        <v>46193.6666666667</v>
      </c>
    </row>
    <row r="34" s="12" customFormat="1" ht="15" customHeight="1" spans="1:19">
      <c r="A34" s="63" t="s">
        <v>78</v>
      </c>
      <c r="B34" s="64" t="s">
        <v>87</v>
      </c>
      <c r="C34" s="64" t="s">
        <v>80</v>
      </c>
      <c r="D34" s="64" t="s">
        <v>87</v>
      </c>
      <c r="E34" s="64" t="s">
        <v>87</v>
      </c>
      <c r="F34" s="65"/>
      <c r="G34" s="37">
        <f t="shared" si="13"/>
        <v>46203</v>
      </c>
      <c r="H34" s="37">
        <f t="shared" si="12"/>
        <v>46210</v>
      </c>
      <c r="I34" s="38" t="s">
        <v>18</v>
      </c>
      <c r="J34" s="39">
        <f t="shared" si="11"/>
        <v>46200.6666666667</v>
      </c>
    </row>
    <row r="35" spans="1:19">
      <c r="A35" s="53" t="s">
        <v>49</v>
      </c>
      <c r="B35" s="54"/>
      <c r="C35" s="54"/>
      <c r="D35" s="54"/>
      <c r="E35" s="54"/>
      <c r="F35" s="12"/>
      <c r="G35" s="23"/>
      <c r="H35" s="24"/>
      <c r="I35" s="24"/>
      <c r="J35" s="22"/>
      <c r="K35" s="22"/>
      <c r="L35" s="14"/>
      <c r="M35" s="25"/>
      <c r="N35" s="26"/>
      <c r="O35" s="12"/>
      <c r="P35" s="12"/>
      <c r="Q35" s="14"/>
      <c r="R35" s="14"/>
      <c r="S35" s="14"/>
    </row>
    <row r="36" spans="1:19">
      <c r="A36" s="53"/>
      <c r="B36" s="54"/>
      <c r="C36" s="54"/>
      <c r="D36" s="54"/>
      <c r="E36" s="54"/>
      <c r="F36" s="12"/>
      <c r="G36" s="23"/>
      <c r="H36" s="24"/>
      <c r="I36" s="25"/>
      <c r="J36" s="25"/>
      <c r="K36" s="14"/>
      <c r="L36" s="66"/>
      <c r="M36" s="66"/>
      <c r="N36" s="12"/>
      <c r="O36" s="12"/>
      <c r="P36" s="12"/>
      <c r="Q36" s="14"/>
      <c r="R36" s="14"/>
      <c r="S36" s="14"/>
    </row>
    <row r="37" hidden="1" spans="1:19">
      <c r="A37" s="20" t="s">
        <v>88</v>
      </c>
      <c r="B37" s="54"/>
      <c r="C37" s="54"/>
      <c r="D37" s="54"/>
      <c r="E37" s="54"/>
      <c r="F37" s="12"/>
      <c r="G37" s="23"/>
      <c r="H37" s="24"/>
      <c r="I37" s="25"/>
      <c r="J37" s="25"/>
      <c r="K37" s="14"/>
      <c r="L37" s="66"/>
      <c r="M37" s="66"/>
      <c r="N37" s="12"/>
      <c r="O37" s="12"/>
      <c r="P37" s="12"/>
      <c r="Q37" s="14"/>
      <c r="R37" s="14"/>
    </row>
    <row r="38" ht="15" hidden="1" customHeight="1" spans="1:19">
      <c r="A38" s="27" t="s">
        <v>3</v>
      </c>
      <c r="B38" s="28" t="s">
        <v>4</v>
      </c>
      <c r="C38" s="28" t="s">
        <v>5</v>
      </c>
      <c r="D38" s="28" t="s">
        <v>6</v>
      </c>
      <c r="E38" s="28" t="s">
        <v>7</v>
      </c>
      <c r="F38" s="27" t="s">
        <v>89</v>
      </c>
      <c r="G38" s="29" t="s">
        <v>9</v>
      </c>
      <c r="H38" s="29" t="s">
        <v>90</v>
      </c>
      <c r="I38" s="30" t="s">
        <v>13</v>
      </c>
      <c r="J38" s="30" t="s">
        <v>14</v>
      </c>
      <c r="K38" s="14"/>
      <c r="L38" s="14"/>
      <c r="M38" s="12"/>
      <c r="P38" s="16"/>
    </row>
    <row r="39" ht="15" hidden="1" customHeight="1" spans="1:19">
      <c r="A39" s="33" t="s">
        <v>47</v>
      </c>
      <c r="B39" s="52"/>
      <c r="C39" s="52"/>
      <c r="D39" s="67"/>
      <c r="E39" s="52"/>
      <c r="F39" s="65"/>
      <c r="G39" s="37">
        <v>46115</v>
      </c>
      <c r="H39" s="37">
        <f>G39+7</f>
        <v>46122</v>
      </c>
      <c r="I39" s="38" t="s">
        <v>27</v>
      </c>
      <c r="J39" s="39">
        <f>G39-3+TIME(16,0,0)</f>
        <v>46112.6666666667</v>
      </c>
      <c r="K39" s="14"/>
      <c r="L39" s="14"/>
      <c r="M39" s="11"/>
      <c r="P39" s="16"/>
    </row>
    <row r="40" ht="15" hidden="1" customHeight="1" spans="1:19">
      <c r="A40" s="33" t="s">
        <v>47</v>
      </c>
      <c r="B40" s="52"/>
      <c r="C40" s="52"/>
      <c r="D40" s="67"/>
      <c r="E40" s="52"/>
      <c r="F40" s="38"/>
      <c r="G40" s="37">
        <f>G39+7</f>
        <v>46122</v>
      </c>
      <c r="H40" s="37">
        <f t="shared" ref="H40" si="14">G40+7</f>
        <v>46129</v>
      </c>
      <c r="I40" s="38" t="s">
        <v>27</v>
      </c>
      <c r="J40" s="39">
        <f>G40-3+TIME(16,0,0)</f>
        <v>46119.6666666667</v>
      </c>
      <c r="K40" s="14"/>
      <c r="L40" s="14"/>
      <c r="M40" s="11"/>
      <c r="P40" s="16"/>
    </row>
    <row r="41" ht="15" hidden="1" customHeight="1" spans="1:19">
      <c r="A41" s="33" t="s">
        <v>47</v>
      </c>
      <c r="B41" s="52"/>
      <c r="C41" s="52"/>
      <c r="D41" s="67"/>
      <c r="E41" s="52"/>
      <c r="F41" s="38"/>
      <c r="G41" s="37">
        <f t="shared" ref="G41:G43" si="15">G40+7</f>
        <v>46129</v>
      </c>
      <c r="H41" s="37">
        <f>G41+6</f>
        <v>46135</v>
      </c>
      <c r="I41" s="38" t="s">
        <v>27</v>
      </c>
      <c r="J41" s="39">
        <f>G41-3+TIME(16,0,0)</f>
        <v>46126.6666666667</v>
      </c>
      <c r="K41" s="14"/>
      <c r="L41" s="14"/>
      <c r="M41" s="11"/>
      <c r="P41" s="16"/>
    </row>
    <row r="42" ht="15" hidden="1" customHeight="1" spans="1:19">
      <c r="A42" s="33" t="s">
        <v>47</v>
      </c>
      <c r="B42" s="52"/>
      <c r="C42" s="52"/>
      <c r="D42" s="67"/>
      <c r="E42" s="52"/>
      <c r="F42" s="38"/>
      <c r="G42" s="37">
        <f t="shared" si="15"/>
        <v>46136</v>
      </c>
      <c r="H42" s="37">
        <f t="shared" ref="H42:H43" si="16">G42+6</f>
        <v>46142</v>
      </c>
      <c r="I42" s="38" t="s">
        <v>27</v>
      </c>
      <c r="J42" s="39">
        <f>G42-3+TIME(16,0,0)</f>
        <v>46133.6666666667</v>
      </c>
      <c r="M42" s="11"/>
      <c r="P42" s="16"/>
    </row>
    <row r="43" ht="15" hidden="1" customHeight="1" spans="1:19">
      <c r="A43" s="33" t="s">
        <v>47</v>
      </c>
      <c r="B43" s="52"/>
      <c r="C43" s="52"/>
      <c r="D43" s="67"/>
      <c r="E43" s="52"/>
      <c r="F43" s="38"/>
      <c r="G43" s="37">
        <f t="shared" si="15"/>
        <v>46143</v>
      </c>
      <c r="H43" s="37">
        <f t="shared" si="16"/>
        <v>46149</v>
      </c>
      <c r="I43" s="38" t="s">
        <v>27</v>
      </c>
      <c r="J43" s="39">
        <f>G43-3+TIME(16,0,0)</f>
        <v>46140.6666666667</v>
      </c>
      <c r="M43" s="11"/>
      <c r="P43" s="16"/>
    </row>
    <row r="44" ht="15" hidden="1" customHeight="1" spans="1:19">
      <c r="A44" s="68"/>
      <c r="B44" s="69"/>
      <c r="C44" s="69"/>
      <c r="D44" s="70"/>
      <c r="E44" s="69"/>
      <c r="F44" s="71"/>
      <c r="G44" s="58"/>
      <c r="H44" s="58"/>
      <c r="I44" s="71"/>
      <c r="J44" s="72"/>
      <c r="M44" s="11"/>
      <c r="P44" s="16"/>
    </row>
    <row r="45" ht="15" customHeight="1" spans="1:19">
      <c r="A45" s="20" t="s">
        <v>91</v>
      </c>
      <c r="B45" s="54"/>
      <c r="C45" s="54"/>
      <c r="D45" s="54"/>
      <c r="E45" s="54"/>
      <c r="F45" s="12"/>
      <c r="G45" s="23"/>
      <c r="H45" s="24"/>
      <c r="I45" s="25"/>
      <c r="J45" s="25"/>
      <c r="M45" s="11"/>
      <c r="P45" s="16"/>
    </row>
    <row r="46" ht="15" customHeight="1" spans="1:19">
      <c r="A46" s="27" t="s">
        <v>3</v>
      </c>
      <c r="B46" s="28" t="s">
        <v>4</v>
      </c>
      <c r="C46" s="28" t="s">
        <v>5</v>
      </c>
      <c r="D46" s="28" t="s">
        <v>6</v>
      </c>
      <c r="E46" s="28" t="s">
        <v>7</v>
      </c>
      <c r="F46" s="27" t="s">
        <v>51</v>
      </c>
      <c r="G46" s="29" t="s">
        <v>9</v>
      </c>
      <c r="H46" s="29" t="s">
        <v>92</v>
      </c>
      <c r="I46" s="30" t="s">
        <v>13</v>
      </c>
      <c r="J46" s="30" t="s">
        <v>14</v>
      </c>
      <c r="M46" s="11"/>
      <c r="P46" s="16"/>
    </row>
    <row r="47" ht="15" customHeight="1" spans="1:19">
      <c r="A47" s="33" t="s">
        <v>93</v>
      </c>
      <c r="B47" s="52" t="s">
        <v>94</v>
      </c>
      <c r="C47" s="52" t="s">
        <v>95</v>
      </c>
      <c r="D47" s="67">
        <v>91</v>
      </c>
      <c r="E47" s="52" t="s">
        <v>96</v>
      </c>
      <c r="F47" s="73"/>
      <c r="G47" s="37">
        <v>46176</v>
      </c>
      <c r="H47" s="37">
        <f>G47+8</f>
        <v>46184</v>
      </c>
      <c r="I47" s="38" t="s">
        <v>27</v>
      </c>
      <c r="J47" s="39">
        <f>G47-3+TIME(16,0,0)</f>
        <v>46173.6666666667</v>
      </c>
      <c r="M47" s="11"/>
      <c r="P47" s="16"/>
    </row>
    <row r="48" ht="15" customHeight="1" spans="1:19">
      <c r="A48" s="33" t="s">
        <v>97</v>
      </c>
      <c r="B48" s="52" t="s">
        <v>98</v>
      </c>
      <c r="C48" s="67" t="s">
        <v>99</v>
      </c>
      <c r="D48" s="52" t="s">
        <v>98</v>
      </c>
      <c r="E48" s="52" t="s">
        <v>98</v>
      </c>
      <c r="F48" s="73"/>
      <c r="G48" s="37">
        <f>G47+7</f>
        <v>46183</v>
      </c>
      <c r="H48" s="37">
        <f t="shared" ref="H48:H51" si="17">G48+8</f>
        <v>46191</v>
      </c>
      <c r="I48" s="38" t="s">
        <v>18</v>
      </c>
      <c r="J48" s="39">
        <f>G48-3+TIME(16,0,0)</f>
        <v>46180.6666666667</v>
      </c>
      <c r="M48" s="11"/>
      <c r="P48" s="16"/>
    </row>
    <row r="49" ht="15" customHeight="1" spans="1:16">
      <c r="A49" s="33" t="s">
        <v>100</v>
      </c>
      <c r="B49" s="52" t="s">
        <v>101</v>
      </c>
      <c r="C49" s="52" t="s">
        <v>102</v>
      </c>
      <c r="D49" s="67">
        <v>72</v>
      </c>
      <c r="E49" s="52" t="s">
        <v>103</v>
      </c>
      <c r="F49" s="73"/>
      <c r="G49" s="37">
        <f t="shared" ref="G49:G51" si="18">G48+7</f>
        <v>46190</v>
      </c>
      <c r="H49" s="37">
        <f t="shared" si="17"/>
        <v>46198</v>
      </c>
      <c r="I49" s="38" t="s">
        <v>27</v>
      </c>
      <c r="J49" s="39">
        <f>G49-3+TIME(16,0,0)</f>
        <v>46187.6666666667</v>
      </c>
      <c r="M49" s="11"/>
      <c r="P49" s="16"/>
    </row>
    <row r="50" ht="15" customHeight="1" spans="1:16">
      <c r="A50" s="33" t="s">
        <v>93</v>
      </c>
      <c r="B50" s="52" t="s">
        <v>104</v>
      </c>
      <c r="C50" s="52" t="s">
        <v>95</v>
      </c>
      <c r="D50" s="67">
        <v>92</v>
      </c>
      <c r="E50" s="52" t="s">
        <v>105</v>
      </c>
      <c r="F50" s="73"/>
      <c r="G50" s="37">
        <f t="shared" si="18"/>
        <v>46197</v>
      </c>
      <c r="H50" s="37">
        <f t="shared" si="17"/>
        <v>46205</v>
      </c>
      <c r="I50" s="38" t="s">
        <v>27</v>
      </c>
      <c r="J50" s="39">
        <f>G50-3+TIME(16,0,0)</f>
        <v>46194.6666666667</v>
      </c>
      <c r="M50" s="11"/>
      <c r="P50" s="16"/>
    </row>
    <row r="51" ht="15" customHeight="1" spans="1:16">
      <c r="A51" s="33" t="s">
        <v>97</v>
      </c>
      <c r="B51" s="52" t="s">
        <v>106</v>
      </c>
      <c r="C51" s="52" t="s">
        <v>99</v>
      </c>
      <c r="D51" s="67">
        <v>56</v>
      </c>
      <c r="E51" s="52" t="s">
        <v>106</v>
      </c>
      <c r="F51" s="73"/>
      <c r="G51" s="37">
        <f t="shared" si="18"/>
        <v>46204</v>
      </c>
      <c r="H51" s="37">
        <f t="shared" si="17"/>
        <v>46212</v>
      </c>
      <c r="I51" s="38" t="s">
        <v>18</v>
      </c>
      <c r="J51" s="39">
        <f>G51-3+TIME(16,0,0)</f>
        <v>46201.6666666667</v>
      </c>
      <c r="M51" s="11"/>
      <c r="P51" s="16"/>
    </row>
    <row r="52" spans="1:16">
      <c r="A52" s="41"/>
      <c r="B52" s="54"/>
      <c r="C52" s="54"/>
      <c r="D52" s="54"/>
      <c r="E52" s="54"/>
      <c r="F52" s="12"/>
      <c r="G52" s="23"/>
      <c r="H52" s="24"/>
      <c r="I52" s="22"/>
      <c r="J52" s="22"/>
      <c r="K52" s="14"/>
      <c r="L52" s="66"/>
      <c r="M52" s="14"/>
      <c r="N52" s="12"/>
      <c r="O52" s="12"/>
    </row>
    <row r="53" spans="1:16">
      <c r="A53" s="20" t="s">
        <v>107</v>
      </c>
      <c r="B53" s="21"/>
      <c r="C53" s="21"/>
      <c r="D53" s="21"/>
      <c r="E53" s="21"/>
      <c r="F53" s="74"/>
      <c r="G53" s="12"/>
      <c r="H53" s="14"/>
      <c r="I53" s="14"/>
      <c r="J53" s="25"/>
      <c r="K53" s="25"/>
      <c r="L53" s="14"/>
      <c r="M53" s="66"/>
      <c r="N53" s="12"/>
      <c r="O53" s="12"/>
    </row>
    <row r="54" s="10" customFormat="1" ht="15" customHeight="1" spans="1:16">
      <c r="A54" s="27" t="s">
        <v>3</v>
      </c>
      <c r="B54" s="28" t="s">
        <v>4</v>
      </c>
      <c r="C54" s="28" t="s">
        <v>5</v>
      </c>
      <c r="D54" s="28" t="s">
        <v>6</v>
      </c>
      <c r="E54" s="28" t="s">
        <v>7</v>
      </c>
      <c r="F54" s="27" t="s">
        <v>89</v>
      </c>
      <c r="G54" s="29" t="s">
        <v>9</v>
      </c>
      <c r="H54" s="27" t="s">
        <v>108</v>
      </c>
      <c r="I54" s="27" t="s">
        <v>13</v>
      </c>
      <c r="J54" s="27" t="s">
        <v>14</v>
      </c>
      <c r="L54" s="32"/>
      <c r="M54" s="32"/>
      <c r="N54" s="32"/>
    </row>
    <row r="55" ht="15" customHeight="1" spans="1:16">
      <c r="A55" s="33" t="s">
        <v>109</v>
      </c>
      <c r="B55" s="52" t="s">
        <v>110</v>
      </c>
      <c r="C55" s="52" t="s">
        <v>111</v>
      </c>
      <c r="D55" s="67" t="s">
        <v>112</v>
      </c>
      <c r="E55" s="52" t="s">
        <v>113</v>
      </c>
      <c r="F55" s="75"/>
      <c r="G55" s="37">
        <v>46179</v>
      </c>
      <c r="H55" s="37">
        <f>G55+11</f>
        <v>46190</v>
      </c>
      <c r="I55" s="38" t="s">
        <v>114</v>
      </c>
      <c r="J55" s="39">
        <f>G55-3+TIME(16,0,0)</f>
        <v>46176.6666666667</v>
      </c>
      <c r="L55" s="11"/>
      <c r="M55" s="11"/>
      <c r="O55" s="16"/>
      <c r="P55" s="16"/>
    </row>
    <row r="56" ht="15" customHeight="1" spans="1:16">
      <c r="A56" s="33" t="s">
        <v>115</v>
      </c>
      <c r="B56" s="52" t="s">
        <v>116</v>
      </c>
      <c r="C56" s="52" t="s">
        <v>117</v>
      </c>
      <c r="D56" s="67" t="s">
        <v>116</v>
      </c>
      <c r="E56" s="52" t="s">
        <v>116</v>
      </c>
      <c r="F56" s="75"/>
      <c r="G56" s="37">
        <f>G55+7</f>
        <v>46186</v>
      </c>
      <c r="H56" s="37">
        <f t="shared" ref="H56:H59" si="19">G56+11</f>
        <v>46197</v>
      </c>
      <c r="I56" s="38" t="s">
        <v>18</v>
      </c>
      <c r="J56" s="39">
        <f>G56-3+TIME(16,0,0)</f>
        <v>46183.6666666667</v>
      </c>
      <c r="L56" s="11"/>
      <c r="M56" s="11"/>
      <c r="O56" s="16"/>
      <c r="P56" s="16"/>
    </row>
    <row r="57" ht="15" customHeight="1" spans="1:16">
      <c r="A57" s="33" t="s">
        <v>118</v>
      </c>
      <c r="B57" s="52" t="s">
        <v>74</v>
      </c>
      <c r="C57" s="52" t="s">
        <v>119</v>
      </c>
      <c r="D57" s="67" t="s">
        <v>74</v>
      </c>
      <c r="E57" s="52" t="s">
        <v>74</v>
      </c>
      <c r="F57" s="75"/>
      <c r="G57" s="37">
        <f t="shared" ref="G57:G59" si="20">G56+7</f>
        <v>46193</v>
      </c>
      <c r="H57" s="37">
        <f t="shared" si="19"/>
        <v>46204</v>
      </c>
      <c r="I57" s="52" t="s">
        <v>18</v>
      </c>
      <c r="J57" s="39">
        <f>G57-3+TIME(16,0,0)</f>
        <v>46190.6666666667</v>
      </c>
      <c r="L57" s="11"/>
      <c r="M57" s="11"/>
      <c r="O57" s="16"/>
      <c r="P57" s="16"/>
    </row>
    <row r="58" ht="15" customHeight="1" spans="1:16">
      <c r="A58" s="33" t="s">
        <v>109</v>
      </c>
      <c r="B58" s="52" t="s">
        <v>120</v>
      </c>
      <c r="C58" s="52" t="s">
        <v>111</v>
      </c>
      <c r="D58" s="67" t="s">
        <v>121</v>
      </c>
      <c r="E58" s="52" t="s">
        <v>122</v>
      </c>
      <c r="F58" s="75"/>
      <c r="G58" s="37">
        <f t="shared" si="20"/>
        <v>46200</v>
      </c>
      <c r="H58" s="37">
        <f t="shared" si="19"/>
        <v>46211</v>
      </c>
      <c r="I58" s="52" t="s">
        <v>114</v>
      </c>
      <c r="J58" s="39">
        <f>G58-3+TIME(16,0,0)</f>
        <v>46197.6666666667</v>
      </c>
      <c r="L58" s="11"/>
      <c r="M58" s="11"/>
      <c r="O58" s="16"/>
      <c r="P58" s="16"/>
    </row>
    <row r="59" ht="15" customHeight="1" spans="1:16">
      <c r="A59" s="33" t="s">
        <v>115</v>
      </c>
      <c r="B59" s="52" t="s">
        <v>123</v>
      </c>
      <c r="C59" s="52" t="s">
        <v>117</v>
      </c>
      <c r="D59" s="67" t="s">
        <v>123</v>
      </c>
      <c r="E59" s="52" t="s">
        <v>123</v>
      </c>
      <c r="F59" s="75"/>
      <c r="G59" s="37">
        <f t="shared" si="20"/>
        <v>46207</v>
      </c>
      <c r="H59" s="37">
        <f t="shared" si="19"/>
        <v>46218</v>
      </c>
      <c r="I59" s="38" t="s">
        <v>18</v>
      </c>
      <c r="J59" s="39">
        <f>G59-3+TIME(16,0,0)</f>
        <v>46204.6666666667</v>
      </c>
      <c r="L59" s="11"/>
      <c r="M59" s="11"/>
      <c r="O59" s="16"/>
      <c r="P59" s="16"/>
    </row>
    <row r="60" ht="15" customHeight="1" spans="1:16">
      <c r="A60" s="53" t="s">
        <v>124</v>
      </c>
      <c r="B60" s="69"/>
      <c r="C60" s="69"/>
      <c r="D60" s="70"/>
      <c r="E60" s="69"/>
      <c r="F60" s="76"/>
      <c r="G60" s="58"/>
      <c r="H60" s="58"/>
      <c r="I60" s="58"/>
      <c r="J60" s="71"/>
      <c r="K60" s="72"/>
      <c r="M60" s="11"/>
      <c r="P60" s="16"/>
    </row>
    <row r="61" spans="1:16">
      <c r="A61" s="77"/>
      <c r="B61" s="21"/>
      <c r="C61" s="78"/>
      <c r="D61" s="78"/>
      <c r="E61" s="78"/>
      <c r="F61" s="22"/>
      <c r="G61" s="22"/>
      <c r="H61" s="25"/>
    </row>
    <row r="62" spans="1:16">
      <c r="A62" s="20" t="s">
        <v>125</v>
      </c>
      <c r="B62" s="21"/>
      <c r="C62" s="21"/>
      <c r="D62" s="21"/>
      <c r="E62" s="21"/>
      <c r="F62" s="12"/>
      <c r="G62" s="12"/>
      <c r="H62" s="14"/>
      <c r="I62" s="25"/>
      <c r="J62" s="25"/>
      <c r="K62" s="14"/>
      <c r="L62" s="14"/>
      <c r="M62" s="14"/>
      <c r="N62" s="12"/>
    </row>
    <row r="63" s="10" customFormat="1" ht="15" customHeight="1" spans="1:16">
      <c r="A63" s="27" t="s">
        <v>3</v>
      </c>
      <c r="B63" s="79" t="s">
        <v>4</v>
      </c>
      <c r="C63" s="79" t="s">
        <v>5</v>
      </c>
      <c r="D63" s="79" t="s">
        <v>6</v>
      </c>
      <c r="E63" s="79" t="s">
        <v>7</v>
      </c>
      <c r="F63" s="30" t="s">
        <v>33</v>
      </c>
      <c r="G63" s="30" t="s">
        <v>9</v>
      </c>
      <c r="H63" s="30" t="s">
        <v>36</v>
      </c>
      <c r="I63" s="30" t="s">
        <v>13</v>
      </c>
      <c r="J63" s="27" t="s">
        <v>14</v>
      </c>
      <c r="M63" s="32"/>
      <c r="N63" s="32"/>
      <c r="O63" s="32"/>
    </row>
    <row r="64" ht="15" customHeight="1" spans="1:16">
      <c r="A64" s="80" t="s">
        <v>47</v>
      </c>
      <c r="B64" s="52"/>
      <c r="C64" s="52"/>
      <c r="D64" s="52"/>
      <c r="E64" s="52"/>
      <c r="F64" s="65"/>
      <c r="G64" s="37">
        <v>46174</v>
      </c>
      <c r="H64" s="81">
        <f>G64+6</f>
        <v>46180</v>
      </c>
      <c r="I64" s="38" t="s">
        <v>18</v>
      </c>
      <c r="J64" s="39">
        <f t="shared" ref="J64:J68" si="21">G64-3+TIME(16,0,0)</f>
        <v>46171.6666666667</v>
      </c>
      <c r="M64" s="11"/>
      <c r="P64" s="16"/>
    </row>
    <row r="65" ht="15" customHeight="1" spans="1:16">
      <c r="A65" s="33" t="s">
        <v>126</v>
      </c>
      <c r="B65" s="52" t="s">
        <v>127</v>
      </c>
      <c r="C65" s="52" t="s">
        <v>128</v>
      </c>
      <c r="D65" s="52" t="s">
        <v>127</v>
      </c>
      <c r="E65" s="52" t="s">
        <v>127</v>
      </c>
      <c r="F65" s="65"/>
      <c r="G65" s="37">
        <f>G64+7</f>
        <v>46181</v>
      </c>
      <c r="H65" s="81">
        <f t="shared" ref="H65:H68" si="22">G65+6</f>
        <v>46187</v>
      </c>
      <c r="I65" s="38" t="s">
        <v>18</v>
      </c>
      <c r="J65" s="39">
        <f t="shared" si="21"/>
        <v>46178.6666666667</v>
      </c>
      <c r="M65" s="11"/>
      <c r="P65" s="16"/>
    </row>
    <row r="66" ht="15" customHeight="1" spans="1:16">
      <c r="A66" s="33" t="s">
        <v>129</v>
      </c>
      <c r="B66" s="82" t="s">
        <v>130</v>
      </c>
      <c r="C66" s="82" t="s">
        <v>131</v>
      </c>
      <c r="D66" s="82" t="s">
        <v>130</v>
      </c>
      <c r="E66" s="82" t="s">
        <v>130</v>
      </c>
      <c r="F66" s="65"/>
      <c r="G66" s="37">
        <f t="shared" ref="G66:G67" si="23">G65+7</f>
        <v>46188</v>
      </c>
      <c r="H66" s="81">
        <f t="shared" si="22"/>
        <v>46194</v>
      </c>
      <c r="I66" s="38" t="s">
        <v>18</v>
      </c>
      <c r="J66" s="39">
        <f t="shared" si="21"/>
        <v>46185.6666666667</v>
      </c>
      <c r="M66" s="11"/>
      <c r="P66" s="16"/>
    </row>
    <row r="67" ht="15" customHeight="1" spans="1:16">
      <c r="A67" s="33" t="s">
        <v>132</v>
      </c>
      <c r="B67" s="52" t="s">
        <v>127</v>
      </c>
      <c r="C67" s="82" t="s">
        <v>133</v>
      </c>
      <c r="D67" s="82" t="s">
        <v>127</v>
      </c>
      <c r="E67" s="52" t="s">
        <v>127</v>
      </c>
      <c r="F67" s="65"/>
      <c r="G67" s="37">
        <f t="shared" si="23"/>
        <v>46195</v>
      </c>
      <c r="H67" s="81">
        <f t="shared" si="22"/>
        <v>46201</v>
      </c>
      <c r="I67" s="38" t="s">
        <v>18</v>
      </c>
      <c r="J67" s="39">
        <f t="shared" si="21"/>
        <v>46192.6666666667</v>
      </c>
      <c r="M67" s="11"/>
      <c r="P67" s="16"/>
    </row>
    <row r="68" ht="15" customHeight="1" spans="1:16">
      <c r="A68" s="80" t="s">
        <v>46</v>
      </c>
      <c r="B68" s="82"/>
      <c r="C68" s="52"/>
      <c r="D68" s="82"/>
      <c r="E68" s="52"/>
      <c r="F68" s="65"/>
      <c r="G68" s="37">
        <v>46202</v>
      </c>
      <c r="H68" s="81">
        <f t="shared" si="22"/>
        <v>46208</v>
      </c>
      <c r="I68" s="38" t="s">
        <v>18</v>
      </c>
      <c r="J68" s="39">
        <f t="shared" si="21"/>
        <v>46199.6666666667</v>
      </c>
      <c r="M68" s="11"/>
      <c r="P68" s="16"/>
    </row>
    <row r="69" spans="1:16">
      <c r="A69" s="53" t="s">
        <v>49</v>
      </c>
      <c r="B69" s="21"/>
      <c r="C69" s="21"/>
      <c r="D69" s="21"/>
      <c r="E69" s="21"/>
      <c r="F69" s="12"/>
      <c r="G69" s="26"/>
      <c r="H69" s="66"/>
      <c r="I69" s="14"/>
      <c r="J69" s="25"/>
      <c r="K69" s="25"/>
      <c r="L69" s="14"/>
      <c r="M69" s="14"/>
      <c r="N69" s="26"/>
      <c r="O69" s="12"/>
    </row>
    <row r="70" spans="1:16">
      <c r="A70" s="53"/>
      <c r="B70" s="21"/>
      <c r="C70" s="21"/>
      <c r="D70" s="21"/>
      <c r="E70" s="21"/>
      <c r="F70" s="12"/>
      <c r="G70" s="26"/>
      <c r="H70" s="66"/>
      <c r="I70" s="14"/>
      <c r="J70" s="25"/>
      <c r="K70" s="25"/>
      <c r="L70" s="14"/>
      <c r="M70" s="14"/>
      <c r="N70" s="26"/>
      <c r="O70" s="12"/>
    </row>
    <row r="71" spans="1:16">
      <c r="A71" s="53" t="s">
        <v>134</v>
      </c>
      <c r="B71" s="21"/>
      <c r="C71" s="21"/>
      <c r="D71" s="21"/>
      <c r="E71" s="21"/>
      <c r="F71" s="12"/>
      <c r="G71" s="26"/>
      <c r="H71" s="66"/>
      <c r="I71" s="14"/>
      <c r="J71" s="25"/>
      <c r="K71" s="25"/>
      <c r="L71" s="14"/>
      <c r="M71" s="14"/>
      <c r="N71" s="26"/>
      <c r="O71" s="12"/>
    </row>
    <row r="72" spans="1:16">
      <c r="A72" s="27" t="s">
        <v>3</v>
      </c>
      <c r="B72" s="79" t="s">
        <v>4</v>
      </c>
      <c r="C72" s="79" t="s">
        <v>5</v>
      </c>
      <c r="D72" s="79" t="s">
        <v>6</v>
      </c>
      <c r="E72" s="79" t="s">
        <v>7</v>
      </c>
      <c r="F72" s="30"/>
      <c r="G72" s="30" t="s">
        <v>9</v>
      </c>
      <c r="H72" s="30" t="s">
        <v>135</v>
      </c>
      <c r="I72" s="30" t="s">
        <v>13</v>
      </c>
      <c r="J72" s="27" t="s">
        <v>14</v>
      </c>
      <c r="K72" s="25"/>
      <c r="L72" s="14"/>
      <c r="M72" s="14"/>
      <c r="N72" s="26"/>
      <c r="O72" s="12"/>
    </row>
    <row r="73" spans="1:16">
      <c r="A73" s="33" t="s">
        <v>47</v>
      </c>
      <c r="B73" s="52"/>
      <c r="C73" s="52"/>
      <c r="D73" s="52"/>
      <c r="E73" s="52"/>
      <c r="F73" s="65"/>
      <c r="G73" s="37"/>
      <c r="H73" s="81"/>
      <c r="I73" s="38"/>
      <c r="J73" s="39">
        <f>G73-3+TIME(16,0,0)</f>
        <v>-2.33333333333333</v>
      </c>
      <c r="K73" s="25"/>
      <c r="L73" s="14"/>
      <c r="M73" s="14"/>
      <c r="N73" s="26"/>
      <c r="O73" s="12"/>
    </row>
    <row r="74" spans="1:16">
      <c r="A74" s="33" t="s">
        <v>47</v>
      </c>
      <c r="B74" s="82"/>
      <c r="C74" s="82"/>
      <c r="D74" s="82"/>
      <c r="E74" s="82"/>
      <c r="F74" s="65"/>
      <c r="G74" s="37"/>
      <c r="H74" s="81"/>
      <c r="I74" s="38"/>
      <c r="J74" s="39"/>
      <c r="K74" s="25"/>
      <c r="L74" s="14"/>
      <c r="M74" s="14"/>
      <c r="N74" s="26"/>
      <c r="O74" s="12"/>
    </row>
    <row r="75" spans="1:16">
      <c r="A75" s="33" t="s">
        <v>47</v>
      </c>
      <c r="B75" s="52"/>
      <c r="C75" s="82"/>
      <c r="D75" s="82"/>
      <c r="E75" s="52"/>
      <c r="F75" s="65"/>
      <c r="G75" s="37"/>
      <c r="H75" s="81"/>
      <c r="I75" s="38"/>
      <c r="J75" s="39"/>
      <c r="K75" s="25"/>
      <c r="L75" s="14"/>
      <c r="M75" s="14"/>
      <c r="N75" s="26"/>
      <c r="O75" s="12"/>
    </row>
    <row r="76" spans="1:16">
      <c r="A76" s="33" t="s">
        <v>47</v>
      </c>
      <c r="B76" s="52"/>
      <c r="C76" s="82"/>
      <c r="D76" s="82"/>
      <c r="E76" s="52"/>
      <c r="F76" s="65"/>
      <c r="G76" s="37"/>
      <c r="H76" s="81"/>
      <c r="I76" s="38"/>
      <c r="J76" s="39"/>
      <c r="K76" s="25"/>
      <c r="L76" s="14"/>
      <c r="M76" s="14"/>
      <c r="N76" s="26"/>
      <c r="O76" s="12"/>
    </row>
    <row r="77" spans="1:16">
      <c r="A77" s="33" t="s">
        <v>47</v>
      </c>
      <c r="B77" s="82"/>
      <c r="C77" s="82"/>
      <c r="D77" s="82"/>
      <c r="E77" s="82"/>
      <c r="F77" s="65"/>
      <c r="G77" s="37"/>
      <c r="H77" s="81"/>
      <c r="I77" s="38"/>
      <c r="J77" s="39"/>
      <c r="K77" s="25"/>
      <c r="L77" s="14"/>
      <c r="M77" s="14"/>
      <c r="N77" s="26"/>
      <c r="O77" s="12"/>
    </row>
    <row r="78" spans="1:16">
      <c r="A78" s="53"/>
      <c r="B78" s="21"/>
      <c r="C78" s="21"/>
      <c r="D78" s="21"/>
      <c r="E78" s="21"/>
      <c r="F78" s="12"/>
      <c r="G78" s="26"/>
      <c r="H78" s="66"/>
      <c r="I78" s="14"/>
      <c r="J78" s="25"/>
      <c r="K78" s="25"/>
      <c r="L78" s="14"/>
      <c r="M78" s="14"/>
      <c r="N78" s="26"/>
      <c r="O78" s="12"/>
    </row>
    <row r="79" hidden="1" spans="1:16">
      <c r="A79" s="53"/>
      <c r="B79" s="21"/>
      <c r="C79" s="21"/>
      <c r="D79" s="21"/>
      <c r="E79" s="21"/>
      <c r="F79" s="12"/>
      <c r="G79" s="26"/>
      <c r="H79" s="66"/>
      <c r="I79" s="14"/>
      <c r="J79" s="25"/>
      <c r="K79" s="25"/>
      <c r="L79" s="14"/>
      <c r="M79" s="14"/>
      <c r="N79" s="26"/>
      <c r="O79" s="12"/>
    </row>
    <row r="80" hidden="1" spans="1:16">
      <c r="A80" s="20" t="s">
        <v>136</v>
      </c>
      <c r="B80" s="21"/>
      <c r="C80" s="21"/>
      <c r="D80" s="21"/>
      <c r="E80" s="21"/>
      <c r="F80" s="74"/>
      <c r="G80" s="12"/>
      <c r="H80" s="14"/>
      <c r="I80" s="14"/>
      <c r="J80" s="25"/>
      <c r="K80" s="25"/>
      <c r="L80" s="14"/>
      <c r="M80" s="14"/>
      <c r="N80" s="26"/>
      <c r="O80" s="22"/>
    </row>
    <row r="81" s="13" customFormat="1" ht="15" hidden="1" customHeight="1" spans="1:16">
      <c r="A81" s="83" t="s">
        <v>3</v>
      </c>
      <c r="B81" s="84" t="s">
        <v>4</v>
      </c>
      <c r="C81" s="84" t="s">
        <v>5</v>
      </c>
      <c r="D81" s="84" t="s">
        <v>6</v>
      </c>
      <c r="E81" s="84" t="s">
        <v>7</v>
      </c>
      <c r="F81" s="83" t="s">
        <v>137</v>
      </c>
      <c r="G81" s="85" t="s">
        <v>9</v>
      </c>
      <c r="H81" s="83" t="s">
        <v>138</v>
      </c>
      <c r="I81" s="83" t="s">
        <v>139</v>
      </c>
      <c r="J81" s="83" t="s">
        <v>13</v>
      </c>
      <c r="K81" s="27" t="s">
        <v>14</v>
      </c>
      <c r="N81" s="86"/>
      <c r="O81" s="86"/>
      <c r="P81" s="86"/>
    </row>
    <row r="82" ht="15" hidden="1" customHeight="1" spans="1:16">
      <c r="A82" s="33" t="s">
        <v>47</v>
      </c>
      <c r="B82" s="52"/>
      <c r="C82" s="52"/>
      <c r="D82" s="52"/>
      <c r="E82" s="52"/>
      <c r="F82" s="87"/>
      <c r="G82" s="37">
        <v>46114</v>
      </c>
      <c r="H82" s="37">
        <f t="shared" ref="H82:H86" si="24">G82+7</f>
        <v>46121</v>
      </c>
      <c r="I82" s="37">
        <f>H82+1</f>
        <v>46122</v>
      </c>
      <c r="J82" s="38"/>
      <c r="K82" s="39">
        <f>G82-3+TIME(16,0,0)</f>
        <v>46111.6666666667</v>
      </c>
    </row>
    <row r="83" ht="15" hidden="1" customHeight="1" spans="1:16">
      <c r="A83" s="33" t="s">
        <v>47</v>
      </c>
      <c r="B83" s="52"/>
      <c r="C83" s="52"/>
      <c r="D83" s="52"/>
      <c r="E83" s="52"/>
      <c r="F83" s="87"/>
      <c r="G83" s="37">
        <f>G82+7</f>
        <v>46121</v>
      </c>
      <c r="H83" s="37">
        <f t="shared" si="24"/>
        <v>46128</v>
      </c>
      <c r="I83" s="37">
        <f t="shared" ref="I83:I86" si="25">H83+1</f>
        <v>46129</v>
      </c>
      <c r="J83" s="38"/>
      <c r="K83" s="39">
        <f>G83-3+TIME(16,0,0)</f>
        <v>46118.6666666667</v>
      </c>
    </row>
    <row r="84" ht="15" hidden="1" customHeight="1" spans="1:16">
      <c r="A84" s="33" t="s">
        <v>47</v>
      </c>
      <c r="B84" s="52"/>
      <c r="C84" s="52"/>
      <c r="D84" s="52"/>
      <c r="E84" s="52"/>
      <c r="F84" s="87"/>
      <c r="G84" s="37">
        <f t="shared" ref="G84:G86" si="26">G83+7</f>
        <v>46128</v>
      </c>
      <c r="H84" s="37">
        <f t="shared" si="24"/>
        <v>46135</v>
      </c>
      <c r="I84" s="37">
        <f t="shared" si="25"/>
        <v>46136</v>
      </c>
      <c r="J84" s="38"/>
      <c r="K84" s="39">
        <f>G84-3+TIME(16,0,0)</f>
        <v>46125.6666666667</v>
      </c>
    </row>
    <row r="85" ht="15" hidden="1" customHeight="1" spans="1:16">
      <c r="A85" s="33" t="s">
        <v>47</v>
      </c>
      <c r="B85" s="52"/>
      <c r="C85" s="52"/>
      <c r="D85" s="52"/>
      <c r="E85" s="52"/>
      <c r="F85" s="88"/>
      <c r="G85" s="37">
        <f t="shared" si="26"/>
        <v>46135</v>
      </c>
      <c r="H85" s="37">
        <f t="shared" si="24"/>
        <v>46142</v>
      </c>
      <c r="I85" s="37">
        <f t="shared" si="25"/>
        <v>46143</v>
      </c>
      <c r="J85" s="38"/>
      <c r="K85" s="39">
        <f>G85-3+TIME(16,0,0)</f>
        <v>46132.6666666667</v>
      </c>
    </row>
    <row r="86" ht="15" hidden="1" customHeight="1" spans="1:16">
      <c r="A86" s="33" t="s">
        <v>47</v>
      </c>
      <c r="B86" s="52"/>
      <c r="C86" s="52"/>
      <c r="D86" s="52"/>
      <c r="E86" s="52"/>
      <c r="F86" s="88"/>
      <c r="G86" s="37">
        <f t="shared" si="26"/>
        <v>46142</v>
      </c>
      <c r="H86" s="37">
        <f t="shared" si="24"/>
        <v>46149</v>
      </c>
      <c r="I86" s="37">
        <f t="shared" si="25"/>
        <v>46150</v>
      </c>
      <c r="J86" s="38"/>
      <c r="K86" s="39">
        <f>G86-3+TIME(16,0,0)</f>
        <v>46139.6666666667</v>
      </c>
    </row>
    <row r="87" hidden="1" spans="1:16">
      <c r="A87" s="41"/>
      <c r="B87" s="21"/>
      <c r="C87" s="21"/>
      <c r="D87" s="21"/>
      <c r="E87" s="21"/>
      <c r="F87" s="89"/>
      <c r="G87" s="23"/>
      <c r="H87" s="24"/>
      <c r="I87" s="23"/>
      <c r="J87" s="26"/>
      <c r="K87" s="14"/>
      <c r="L87" s="24"/>
      <c r="M87" s="14"/>
      <c r="N87" s="22"/>
    </row>
    <row r="88" s="14" customFormat="1" ht="15" hidden="1" customHeight="1" spans="1:16">
      <c r="A88" s="53" t="s">
        <v>140</v>
      </c>
      <c r="B88" s="21"/>
      <c r="C88" s="90"/>
      <c r="D88" s="90"/>
      <c r="E88" s="90"/>
      <c r="F88" s="91"/>
      <c r="G88" s="92"/>
      <c r="H88" s="93"/>
      <c r="I88" s="93"/>
      <c r="J88" s="94"/>
      <c r="K88" s="94"/>
      <c r="M88" s="24"/>
      <c r="N88" s="12"/>
      <c r="O88" s="26"/>
      <c r="P88" s="12"/>
    </row>
    <row r="89" s="13" customFormat="1" ht="15" hidden="1" customHeight="1" spans="1:16">
      <c r="A89" s="83" t="s">
        <v>3</v>
      </c>
      <c r="B89" s="84" t="s">
        <v>4</v>
      </c>
      <c r="C89" s="84" t="s">
        <v>5</v>
      </c>
      <c r="D89" s="84" t="s">
        <v>6</v>
      </c>
      <c r="E89" s="84" t="s">
        <v>7</v>
      </c>
      <c r="F89" s="83" t="s">
        <v>89</v>
      </c>
      <c r="G89" s="85" t="s">
        <v>9</v>
      </c>
      <c r="H89" s="83" t="s">
        <v>141</v>
      </c>
      <c r="I89" s="85" t="s">
        <v>142</v>
      </c>
      <c r="J89" s="83" t="s">
        <v>13</v>
      </c>
      <c r="K89" s="27" t="s">
        <v>14</v>
      </c>
      <c r="L89" s="95"/>
      <c r="M89" s="86"/>
      <c r="N89" s="86"/>
    </row>
    <row r="90" ht="15" hidden="1" customHeight="1" spans="1:16">
      <c r="A90" s="33" t="s">
        <v>47</v>
      </c>
      <c r="B90" s="67"/>
      <c r="C90" s="52"/>
      <c r="D90" s="52"/>
      <c r="E90" s="67"/>
      <c r="F90" s="88"/>
      <c r="G90" s="37">
        <v>46115</v>
      </c>
      <c r="H90" s="37">
        <f t="shared" ref="H90:H94" si="27">G90+6</f>
        <v>46121</v>
      </c>
      <c r="I90" s="37">
        <f>H90+2</f>
        <v>46123</v>
      </c>
      <c r="J90" s="38"/>
      <c r="K90" s="39">
        <f>G90-3+TIME(16,0,0)</f>
        <v>46112.6666666667</v>
      </c>
      <c r="M90" s="11"/>
      <c r="P90" s="16"/>
    </row>
    <row r="91" ht="15" hidden="1" customHeight="1" spans="1:16">
      <c r="A91" s="33" t="s">
        <v>47</v>
      </c>
      <c r="B91" s="52"/>
      <c r="C91" s="52"/>
      <c r="D91" s="52"/>
      <c r="E91" s="52"/>
      <c r="F91" s="87"/>
      <c r="G91" s="37">
        <f>G90+7</f>
        <v>46122</v>
      </c>
      <c r="H91" s="37">
        <f t="shared" si="27"/>
        <v>46128</v>
      </c>
      <c r="I91" s="37">
        <f>H91+2</f>
        <v>46130</v>
      </c>
      <c r="J91" s="38"/>
      <c r="K91" s="39">
        <f>G91-3+TIME(16,0,0)</f>
        <v>46119.6666666667</v>
      </c>
      <c r="M91" s="11"/>
      <c r="P91" s="16"/>
    </row>
    <row r="92" ht="15" hidden="1" customHeight="1" spans="1:16">
      <c r="A92" s="33" t="s">
        <v>47</v>
      </c>
      <c r="B92" s="67"/>
      <c r="C92" s="52"/>
      <c r="D92" s="52"/>
      <c r="E92" s="67"/>
      <c r="F92" s="88"/>
      <c r="G92" s="37">
        <f t="shared" ref="G92:G94" si="28">G91+7</f>
        <v>46129</v>
      </c>
      <c r="H92" s="37">
        <f t="shared" si="27"/>
        <v>46135</v>
      </c>
      <c r="I92" s="37">
        <f>H92+2</f>
        <v>46137</v>
      </c>
      <c r="J92" s="38"/>
      <c r="K92" s="39">
        <f>G92-3+TIME(16,0,0)</f>
        <v>46126.6666666667</v>
      </c>
      <c r="M92" s="11"/>
      <c r="P92" s="16"/>
    </row>
    <row r="93" ht="15" hidden="1" customHeight="1" spans="1:16">
      <c r="A93" s="33" t="s">
        <v>47</v>
      </c>
      <c r="B93" s="67"/>
      <c r="C93" s="52"/>
      <c r="D93" s="52"/>
      <c r="E93" s="67"/>
      <c r="F93" s="88"/>
      <c r="G93" s="37">
        <f t="shared" si="28"/>
        <v>46136</v>
      </c>
      <c r="H93" s="37">
        <f t="shared" si="27"/>
        <v>46142</v>
      </c>
      <c r="I93" s="37">
        <f t="shared" ref="I93:I94" si="29">H93+2</f>
        <v>46144</v>
      </c>
      <c r="J93" s="38"/>
      <c r="K93" s="39">
        <f>G93-3+TIME(16,0,0)</f>
        <v>46133.6666666667</v>
      </c>
      <c r="M93" s="11"/>
      <c r="P93" s="16"/>
    </row>
    <row r="94" ht="15" hidden="1" customHeight="1" spans="1:16">
      <c r="A94" s="33" t="s">
        <v>47</v>
      </c>
      <c r="B94" s="67"/>
      <c r="C94" s="52"/>
      <c r="D94" s="52"/>
      <c r="E94" s="67"/>
      <c r="F94" s="87"/>
      <c r="G94" s="37">
        <f t="shared" si="28"/>
        <v>46143</v>
      </c>
      <c r="H94" s="37">
        <f t="shared" si="27"/>
        <v>46149</v>
      </c>
      <c r="I94" s="37">
        <f t="shared" si="29"/>
        <v>46151</v>
      </c>
      <c r="J94" s="38"/>
      <c r="K94" s="39">
        <f>G94-3+TIME(16,0,0)</f>
        <v>46140.6666666667</v>
      </c>
      <c r="M94" s="11"/>
      <c r="P94" s="16"/>
    </row>
    <row r="95" hidden="1" spans="1:16">
      <c r="A95" s="53"/>
      <c r="B95" s="21"/>
      <c r="C95" s="21"/>
      <c r="D95" s="21"/>
      <c r="E95" s="21"/>
      <c r="F95" s="12"/>
      <c r="G95" s="26"/>
      <c r="H95" s="66"/>
      <c r="I95" s="66"/>
      <c r="J95" s="66"/>
      <c r="K95" s="14"/>
      <c r="L95" s="14"/>
      <c r="M95" s="14"/>
      <c r="N95" s="26"/>
    </row>
    <row r="96" hidden="1" spans="1:16">
      <c r="A96" s="20" t="s">
        <v>143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46"/>
    </row>
    <row r="97" s="10" customFormat="1" ht="15" hidden="1" customHeight="1" spans="1:16">
      <c r="A97" s="27" t="s">
        <v>3</v>
      </c>
      <c r="B97" s="28" t="s">
        <v>4</v>
      </c>
      <c r="C97" s="28" t="s">
        <v>5</v>
      </c>
      <c r="D97" s="28" t="s">
        <v>6</v>
      </c>
      <c r="E97" s="28" t="s">
        <v>7</v>
      </c>
      <c r="F97" s="27" t="s">
        <v>8</v>
      </c>
      <c r="G97" s="29" t="s">
        <v>9</v>
      </c>
      <c r="H97" s="27" t="s">
        <v>144</v>
      </c>
      <c r="I97" s="27" t="s">
        <v>13</v>
      </c>
      <c r="J97" s="27" t="s">
        <v>14</v>
      </c>
      <c r="K97" s="32"/>
      <c r="L97" s="32"/>
      <c r="M97" s="32"/>
    </row>
    <row r="98" s="15" customFormat="1" ht="15" hidden="1" customHeight="1" spans="1:16">
      <c r="A98" s="33" t="s">
        <v>47</v>
      </c>
      <c r="B98" s="52"/>
      <c r="C98" s="52"/>
      <c r="D98" s="52"/>
      <c r="E98" s="52"/>
      <c r="F98" s="65"/>
      <c r="G98" s="37">
        <v>46114</v>
      </c>
      <c r="H98" s="37">
        <f>G98+16</f>
        <v>46130</v>
      </c>
      <c r="I98" s="96"/>
      <c r="J98" s="39">
        <f>G98-3+TIME(16,0,0)</f>
        <v>46111.6666666667</v>
      </c>
      <c r="K98" s="97"/>
      <c r="L98" s="97"/>
      <c r="M98" s="97"/>
    </row>
    <row r="99" ht="15" hidden="1" customHeight="1" spans="1:16">
      <c r="A99" s="33" t="s">
        <v>47</v>
      </c>
      <c r="B99" s="52"/>
      <c r="C99" s="52"/>
      <c r="D99" s="52"/>
      <c r="E99" s="52"/>
      <c r="F99" s="65"/>
      <c r="G99" s="37">
        <f>G98+7</f>
        <v>46121</v>
      </c>
      <c r="H99" s="37">
        <f t="shared" ref="H99:H102" si="30">G99+16</f>
        <v>46137</v>
      </c>
      <c r="I99" s="96"/>
      <c r="J99" s="39">
        <f>G99-3+TIME(16,0,0)</f>
        <v>46118.6666666667</v>
      </c>
      <c r="K99" s="11"/>
      <c r="L99" s="11"/>
      <c r="M99" s="11"/>
      <c r="N99" s="16"/>
      <c r="O99" s="16"/>
      <c r="P99" s="16"/>
    </row>
    <row r="100" ht="15" hidden="1" customHeight="1" spans="1:16">
      <c r="A100" s="33" t="s">
        <v>47</v>
      </c>
      <c r="B100" s="52"/>
      <c r="C100" s="52"/>
      <c r="D100" s="52"/>
      <c r="E100" s="52"/>
      <c r="F100" s="65"/>
      <c r="G100" s="37">
        <f t="shared" ref="G100:G102" si="31">G99+7</f>
        <v>46128</v>
      </c>
      <c r="H100" s="37">
        <f t="shared" si="30"/>
        <v>46144</v>
      </c>
      <c r="I100" s="96"/>
      <c r="J100" s="39">
        <f>G100-3+TIME(16,0,0)</f>
        <v>46125.6666666667</v>
      </c>
      <c r="K100" s="11"/>
      <c r="L100" s="11"/>
      <c r="M100" s="11"/>
      <c r="N100" s="16"/>
      <c r="O100" s="16"/>
      <c r="P100" s="16"/>
    </row>
    <row r="101" ht="15" hidden="1" customHeight="1" spans="1:16">
      <c r="A101" s="33" t="s">
        <v>47</v>
      </c>
      <c r="B101" s="38"/>
      <c r="C101" s="38"/>
      <c r="D101" s="38"/>
      <c r="E101" s="38"/>
      <c r="F101" s="38"/>
      <c r="G101" s="37">
        <f t="shared" si="31"/>
        <v>46135</v>
      </c>
      <c r="H101" s="37">
        <f t="shared" si="30"/>
        <v>46151</v>
      </c>
      <c r="I101" s="96"/>
      <c r="J101" s="39">
        <f>G101-3+TIME(16,0,0)</f>
        <v>46132.6666666667</v>
      </c>
      <c r="K101" s="11"/>
      <c r="L101" s="11"/>
      <c r="M101" s="11"/>
      <c r="N101" s="16"/>
      <c r="O101" s="16"/>
      <c r="P101" s="16"/>
    </row>
    <row r="102" ht="16.5" hidden="1" customHeight="1" spans="1:16">
      <c r="A102" s="33" t="s">
        <v>47</v>
      </c>
      <c r="B102" s="52"/>
      <c r="C102" s="52"/>
      <c r="D102" s="52"/>
      <c r="E102" s="52"/>
      <c r="F102" s="38"/>
      <c r="G102" s="37">
        <f t="shared" si="31"/>
        <v>46142</v>
      </c>
      <c r="H102" s="37">
        <f t="shared" si="30"/>
        <v>46158</v>
      </c>
      <c r="I102" s="96"/>
      <c r="J102" s="39">
        <f>G102-3+TIME(16,0,0)</f>
        <v>46139.6666666667</v>
      </c>
      <c r="K102" s="11"/>
      <c r="L102" s="11" t="s">
        <v>2</v>
      </c>
      <c r="M102" s="11"/>
      <c r="N102" s="16"/>
      <c r="O102" s="16"/>
      <c r="P102" s="16"/>
    </row>
    <row r="103" hidden="1" spans="1:16">
      <c r="A103" s="53" t="s">
        <v>49</v>
      </c>
      <c r="B103" s="21"/>
      <c r="C103" s="21"/>
      <c r="D103" s="21"/>
      <c r="E103" s="21"/>
      <c r="F103" s="22"/>
      <c r="G103" s="23"/>
      <c r="H103" s="24"/>
      <c r="I103" s="24"/>
      <c r="J103" s="24"/>
      <c r="K103" s="24"/>
      <c r="L103" s="25"/>
      <c r="M103" s="25"/>
      <c r="N103" s="12"/>
      <c r="O103" s="26"/>
      <c r="P103" s="98"/>
    </row>
    <row r="104" spans="1:16">
      <c r="A104" s="14"/>
      <c r="B104" s="21"/>
      <c r="C104" s="21"/>
      <c r="D104" s="21"/>
      <c r="E104" s="21"/>
      <c r="F104" s="22"/>
      <c r="G104" s="23"/>
      <c r="H104" s="24"/>
      <c r="I104" s="24"/>
      <c r="J104" s="24"/>
      <c r="K104" s="24"/>
      <c r="L104" s="25"/>
      <c r="M104" s="25"/>
      <c r="N104" s="12"/>
      <c r="O104" s="26"/>
    </row>
    <row r="105" spans="1:16">
      <c r="A105" s="20" t="s">
        <v>145</v>
      </c>
      <c r="B105" s="44"/>
      <c r="C105" s="44"/>
      <c r="D105" s="44"/>
      <c r="E105" s="44"/>
      <c r="F105" s="45"/>
      <c r="G105" s="56"/>
      <c r="H105" s="46"/>
      <c r="I105" s="46"/>
      <c r="J105" s="46"/>
      <c r="K105" s="46"/>
      <c r="L105" s="46"/>
      <c r="M105" s="46"/>
    </row>
    <row r="106" s="10" customFormat="1" ht="15" customHeight="1" spans="1:16">
      <c r="A106" s="27" t="s">
        <v>3</v>
      </c>
      <c r="B106" s="28" t="s">
        <v>4</v>
      </c>
      <c r="C106" s="28" t="s">
        <v>5</v>
      </c>
      <c r="D106" s="28" t="s">
        <v>6</v>
      </c>
      <c r="E106" s="28" t="s">
        <v>7</v>
      </c>
      <c r="F106" s="30" t="s">
        <v>137</v>
      </c>
      <c r="G106" s="29" t="s">
        <v>9</v>
      </c>
      <c r="H106" s="27" t="s">
        <v>146</v>
      </c>
      <c r="I106" s="27" t="s">
        <v>147</v>
      </c>
      <c r="J106" s="27" t="s">
        <v>90</v>
      </c>
      <c r="K106" s="30" t="s">
        <v>13</v>
      </c>
      <c r="L106" s="27" t="s">
        <v>14</v>
      </c>
      <c r="M106" s="32"/>
      <c r="N106" s="32"/>
      <c r="O106" s="32"/>
    </row>
    <row r="107" ht="15" customHeight="1" spans="1:16">
      <c r="A107" s="33" t="s">
        <v>148</v>
      </c>
      <c r="B107" s="52" t="s">
        <v>149</v>
      </c>
      <c r="C107" s="52" t="s">
        <v>150</v>
      </c>
      <c r="D107" s="67" t="s">
        <v>149</v>
      </c>
      <c r="E107" s="52" t="s">
        <v>149</v>
      </c>
      <c r="F107" s="38"/>
      <c r="G107" s="81">
        <v>46177</v>
      </c>
      <c r="H107" s="81">
        <f>G107+8</f>
        <v>46185</v>
      </c>
      <c r="I107" s="81">
        <f t="shared" ref="I107" si="32">H107+1</f>
        <v>46186</v>
      </c>
      <c r="J107" s="81">
        <f>H107+3</f>
        <v>46188</v>
      </c>
      <c r="K107" s="38" t="s">
        <v>18</v>
      </c>
      <c r="L107" s="39">
        <f>G107-3+TIME(16,0,0)</f>
        <v>46174.6666666667</v>
      </c>
      <c r="M107" s="11"/>
      <c r="P107" s="16"/>
    </row>
    <row r="108" ht="15" customHeight="1" spans="1:16">
      <c r="A108" s="33" t="s">
        <v>151</v>
      </c>
      <c r="B108" s="99" t="s">
        <v>152</v>
      </c>
      <c r="C108" s="52" t="s">
        <v>153</v>
      </c>
      <c r="D108" s="67" t="s">
        <v>152</v>
      </c>
      <c r="E108" s="52" t="s">
        <v>152</v>
      </c>
      <c r="F108" s="38"/>
      <c r="G108" s="81">
        <f>G107+7</f>
        <v>46184</v>
      </c>
      <c r="H108" s="81">
        <f>G108+8</f>
        <v>46192</v>
      </c>
      <c r="I108" s="81" t="s">
        <v>154</v>
      </c>
      <c r="J108" s="81" t="s">
        <v>154</v>
      </c>
      <c r="K108" s="38" t="s">
        <v>18</v>
      </c>
      <c r="L108" s="39">
        <f>G108-3+TIME(16,0,0)</f>
        <v>46181.6666666667</v>
      </c>
      <c r="M108" s="11"/>
      <c r="P108" s="16"/>
    </row>
    <row r="109" ht="15" customHeight="1" spans="1:16">
      <c r="A109" s="33" t="s">
        <v>155</v>
      </c>
      <c r="B109" s="52" t="s">
        <v>156</v>
      </c>
      <c r="C109" s="52" t="s">
        <v>157</v>
      </c>
      <c r="D109" s="67" t="s">
        <v>158</v>
      </c>
      <c r="E109" s="52" t="s">
        <v>156</v>
      </c>
      <c r="F109" s="38"/>
      <c r="G109" s="81">
        <f t="shared" ref="G109:G111" si="33">G108+7</f>
        <v>46191</v>
      </c>
      <c r="H109" s="81">
        <f>G109+8</f>
        <v>46199</v>
      </c>
      <c r="I109" s="100" t="s">
        <v>154</v>
      </c>
      <c r="J109" s="81">
        <f>G109+11</f>
        <v>46202</v>
      </c>
      <c r="K109" s="38" t="s">
        <v>159</v>
      </c>
      <c r="L109" s="39">
        <f>G109-3+TIME(16,0,0)</f>
        <v>46188.6666666667</v>
      </c>
      <c r="M109" s="11"/>
      <c r="P109" s="16"/>
    </row>
    <row r="110" ht="15" customHeight="1" spans="1:16">
      <c r="A110" s="33" t="s">
        <v>148</v>
      </c>
      <c r="B110" s="52" t="s">
        <v>160</v>
      </c>
      <c r="C110" s="52" t="s">
        <v>150</v>
      </c>
      <c r="D110" s="67" t="s">
        <v>160</v>
      </c>
      <c r="E110" s="52" t="s">
        <v>160</v>
      </c>
      <c r="F110" s="38"/>
      <c r="G110" s="81">
        <f t="shared" si="33"/>
        <v>46198</v>
      </c>
      <c r="H110" s="81">
        <f>G110+8</f>
        <v>46206</v>
      </c>
      <c r="I110" s="81">
        <f>H110+1</f>
        <v>46207</v>
      </c>
      <c r="J110" s="81">
        <f>G110+11</f>
        <v>46209</v>
      </c>
      <c r="K110" s="38" t="s">
        <v>18</v>
      </c>
      <c r="L110" s="39">
        <f>G110-3+TIME(16,0,0)</f>
        <v>46195.6666666667</v>
      </c>
      <c r="M110" s="11"/>
      <c r="P110" s="16"/>
    </row>
    <row r="111" ht="15" customHeight="1" spans="1:16">
      <c r="A111" s="33" t="s">
        <v>151</v>
      </c>
      <c r="B111" s="67" t="s">
        <v>161</v>
      </c>
      <c r="C111" s="52" t="s">
        <v>153</v>
      </c>
      <c r="D111" s="67" t="s">
        <v>161</v>
      </c>
      <c r="E111" s="67" t="s">
        <v>161</v>
      </c>
      <c r="F111" s="38"/>
      <c r="G111" s="81">
        <f t="shared" si="33"/>
        <v>46205</v>
      </c>
      <c r="H111" s="81">
        <f>G111+8</f>
        <v>46213</v>
      </c>
      <c r="I111" s="81">
        <f>H111+1</f>
        <v>46214</v>
      </c>
      <c r="J111" s="81">
        <f>G111+11</f>
        <v>46216</v>
      </c>
      <c r="K111" s="38" t="s">
        <v>18</v>
      </c>
      <c r="L111" s="39">
        <f>G111-3+TIME(16,0,0)</f>
        <v>46202.6666666667</v>
      </c>
      <c r="M111" s="11"/>
      <c r="P111" s="16"/>
    </row>
    <row r="112" spans="1:16">
      <c r="A112" s="53" t="s">
        <v>49</v>
      </c>
      <c r="B112" s="101"/>
      <c r="C112" s="101"/>
      <c r="D112" s="101"/>
      <c r="E112" s="101"/>
      <c r="F112" s="22"/>
      <c r="G112" s="23"/>
      <c r="H112" s="24"/>
      <c r="I112" s="24"/>
      <c r="J112" s="25"/>
      <c r="K112" s="25"/>
      <c r="L112" s="46"/>
      <c r="M112" s="46"/>
    </row>
    <row r="113" spans="1:16">
      <c r="A113" s="53"/>
      <c r="B113" s="101"/>
      <c r="C113" s="101"/>
      <c r="D113" s="101"/>
      <c r="E113" s="101"/>
      <c r="F113" s="22"/>
      <c r="G113" s="23"/>
      <c r="H113" s="24"/>
      <c r="I113" s="24"/>
      <c r="J113" s="25"/>
      <c r="K113" s="25"/>
      <c r="L113" s="46"/>
      <c r="M113" s="46"/>
    </row>
    <row r="114" hidden="1" spans="1:16">
      <c r="A114" s="20" t="s">
        <v>162</v>
      </c>
      <c r="B114" s="101"/>
      <c r="C114" s="101"/>
      <c r="D114" s="101"/>
      <c r="E114" s="101"/>
      <c r="F114" s="22"/>
      <c r="G114" s="23"/>
      <c r="H114" s="24"/>
      <c r="I114" s="25"/>
      <c r="J114" s="25"/>
      <c r="K114" s="25"/>
      <c r="L114" s="46"/>
      <c r="M114" s="46"/>
      <c r="N114" s="56"/>
    </row>
    <row r="115" s="13" customFormat="1" ht="15" hidden="1" customHeight="1" spans="1:16">
      <c r="A115" s="83" t="s">
        <v>3</v>
      </c>
      <c r="B115" s="84" t="s">
        <v>4</v>
      </c>
      <c r="C115" s="84" t="s">
        <v>5</v>
      </c>
      <c r="D115" s="84" t="s">
        <v>6</v>
      </c>
      <c r="E115" s="84" t="s">
        <v>7</v>
      </c>
      <c r="F115" s="83" t="s">
        <v>76</v>
      </c>
      <c r="G115" s="85" t="s">
        <v>9</v>
      </c>
      <c r="H115" s="83" t="s">
        <v>163</v>
      </c>
      <c r="I115" s="83" t="s">
        <v>164</v>
      </c>
      <c r="J115" s="83" t="s">
        <v>165</v>
      </c>
      <c r="K115" s="83" t="s">
        <v>13</v>
      </c>
      <c r="L115" s="27" t="s">
        <v>14</v>
      </c>
      <c r="M115" s="86"/>
      <c r="N115" s="86"/>
    </row>
    <row r="116" ht="15" hidden="1" customHeight="1" spans="1:16">
      <c r="A116" s="33" t="s">
        <v>47</v>
      </c>
      <c r="B116" s="52"/>
      <c r="C116" s="52"/>
      <c r="D116" s="52"/>
      <c r="E116" s="52"/>
      <c r="F116" s="102"/>
      <c r="G116" s="37">
        <v>44931</v>
      </c>
      <c r="H116" s="37">
        <f>G116+7</f>
        <v>44938</v>
      </c>
      <c r="I116" s="37">
        <f>H116+1</f>
        <v>44939</v>
      </c>
      <c r="J116" s="37">
        <f t="shared" ref="J116:J117" si="34">I116+1</f>
        <v>44940</v>
      </c>
      <c r="K116" s="38" t="s">
        <v>18</v>
      </c>
      <c r="L116" s="39">
        <f>G116-3+TIME(16,0,0)</f>
        <v>44928.6666666667</v>
      </c>
      <c r="M116" s="11"/>
      <c r="O116" s="16"/>
      <c r="P116" s="16"/>
    </row>
    <row r="117" ht="15" hidden="1" customHeight="1" spans="1:16">
      <c r="A117" s="33" t="s">
        <v>47</v>
      </c>
      <c r="B117" s="103"/>
      <c r="C117" s="52"/>
      <c r="D117" s="103"/>
      <c r="E117" s="103"/>
      <c r="F117" s="102"/>
      <c r="G117" s="37">
        <f>G116+7</f>
        <v>44938</v>
      </c>
      <c r="H117" s="37">
        <f>G117+7</f>
        <v>44945</v>
      </c>
      <c r="I117" s="37">
        <f t="shared" ref="I117:J120" si="35">H117+1</f>
        <v>44946</v>
      </c>
      <c r="J117" s="37">
        <f t="shared" si="34"/>
        <v>44947</v>
      </c>
      <c r="K117" s="38" t="s">
        <v>18</v>
      </c>
      <c r="L117" s="39">
        <f>G117-3+TIME(16,0,0)</f>
        <v>44935.6666666667</v>
      </c>
      <c r="M117" s="11"/>
      <c r="O117" s="16"/>
      <c r="P117" s="16"/>
    </row>
    <row r="118" ht="15" hidden="1" customHeight="1" spans="1:16">
      <c r="A118" s="33" t="s">
        <v>47</v>
      </c>
      <c r="B118" s="52"/>
      <c r="C118" s="52"/>
      <c r="D118" s="52"/>
      <c r="E118" s="52"/>
      <c r="F118" s="102"/>
      <c r="G118" s="37">
        <f t="shared" ref="G118:G120" si="36">G117+7</f>
        <v>44945</v>
      </c>
      <c r="H118" s="37">
        <f t="shared" ref="H118:H120" si="37">H117+7</f>
        <v>44952</v>
      </c>
      <c r="I118" s="37">
        <f t="shared" si="35"/>
        <v>44953</v>
      </c>
      <c r="J118" s="37">
        <f>J117+7</f>
        <v>44954</v>
      </c>
      <c r="K118" s="38" t="s">
        <v>18</v>
      </c>
      <c r="L118" s="39">
        <f>G118-3+TIME(16,0,0)</f>
        <v>44942.6666666667</v>
      </c>
      <c r="M118" s="11"/>
      <c r="O118" s="16"/>
      <c r="P118" s="16"/>
    </row>
    <row r="119" ht="15" hidden="1" customHeight="1" spans="1:16">
      <c r="A119" s="33" t="s">
        <v>47</v>
      </c>
      <c r="B119" s="103"/>
      <c r="C119" s="52"/>
      <c r="D119" s="103"/>
      <c r="E119" s="103"/>
      <c r="F119" s="102"/>
      <c r="G119" s="37">
        <f t="shared" si="36"/>
        <v>44952</v>
      </c>
      <c r="H119" s="37">
        <f t="shared" si="37"/>
        <v>44959</v>
      </c>
      <c r="I119" s="37">
        <f t="shared" si="35"/>
        <v>44960</v>
      </c>
      <c r="J119" s="37">
        <f>J118+7</f>
        <v>44961</v>
      </c>
      <c r="K119" s="38" t="s">
        <v>18</v>
      </c>
      <c r="L119" s="39">
        <f>G119-3+TIME(16,0,0)</f>
        <v>44949.6666666667</v>
      </c>
      <c r="M119" s="11"/>
      <c r="O119" s="16"/>
      <c r="P119" s="16"/>
    </row>
    <row r="120" ht="15" hidden="1" customHeight="1" spans="1:16">
      <c r="A120" s="33" t="s">
        <v>47</v>
      </c>
      <c r="B120" s="103"/>
      <c r="C120" s="52"/>
      <c r="D120" s="103"/>
      <c r="E120" s="103"/>
      <c r="F120" s="102"/>
      <c r="G120" s="37">
        <f t="shared" si="36"/>
        <v>44959</v>
      </c>
      <c r="H120" s="37">
        <f t="shared" si="37"/>
        <v>44966</v>
      </c>
      <c r="I120" s="37">
        <f t="shared" si="35"/>
        <v>44967</v>
      </c>
      <c r="J120" s="37">
        <f t="shared" si="35"/>
        <v>44968</v>
      </c>
      <c r="K120" s="38" t="s">
        <v>18</v>
      </c>
      <c r="L120" s="39">
        <f>G120-3+TIME(16,0,0)</f>
        <v>44956.6666666667</v>
      </c>
      <c r="M120" s="11"/>
      <c r="O120" s="16"/>
      <c r="P120" s="16"/>
    </row>
    <row r="121" spans="1:16">
      <c r="A121" s="14"/>
      <c r="B121" s="21"/>
      <c r="C121" s="104"/>
      <c r="D121" s="21"/>
      <c r="E121" s="21"/>
      <c r="F121" s="22"/>
      <c r="G121" s="23"/>
      <c r="H121" s="24"/>
      <c r="I121" s="24"/>
      <c r="J121" s="24"/>
      <c r="K121" s="24"/>
      <c r="L121" s="14"/>
      <c r="M121" s="66"/>
    </row>
    <row r="122" spans="1:16">
      <c r="A122" s="20" t="s">
        <v>166</v>
      </c>
      <c r="B122" s="101"/>
      <c r="C122" s="101"/>
      <c r="D122" s="101"/>
      <c r="E122" s="101"/>
      <c r="F122" s="22"/>
      <c r="G122" s="23"/>
      <c r="H122" s="24"/>
      <c r="I122" s="24"/>
      <c r="J122" s="25"/>
      <c r="K122" s="25"/>
      <c r="L122" s="46"/>
      <c r="M122" s="46"/>
    </row>
    <row r="123" s="13" customFormat="1" ht="15" customHeight="1" spans="1:16">
      <c r="A123" s="83" t="s">
        <v>3</v>
      </c>
      <c r="B123" s="84" t="s">
        <v>4</v>
      </c>
      <c r="C123" s="84" t="s">
        <v>5</v>
      </c>
      <c r="D123" s="84" t="s">
        <v>6</v>
      </c>
      <c r="E123" s="84" t="s">
        <v>7</v>
      </c>
      <c r="F123" s="83" t="s">
        <v>137</v>
      </c>
      <c r="G123" s="85" t="s">
        <v>9</v>
      </c>
      <c r="H123" s="105" t="s">
        <v>163</v>
      </c>
      <c r="I123" s="105" t="s">
        <v>167</v>
      </c>
      <c r="J123" s="83" t="s">
        <v>13</v>
      </c>
      <c r="K123" s="27" t="s">
        <v>14</v>
      </c>
      <c r="L123" s="86"/>
      <c r="M123" s="11"/>
      <c r="N123" s="86"/>
    </row>
    <row r="124" ht="15" customHeight="1" spans="1:16">
      <c r="A124" s="106" t="s">
        <v>168</v>
      </c>
      <c r="B124" s="52" t="s">
        <v>169</v>
      </c>
      <c r="C124" s="52" t="s">
        <v>170</v>
      </c>
      <c r="D124" s="52" t="s">
        <v>169</v>
      </c>
      <c r="E124" s="52" t="s">
        <v>169</v>
      </c>
      <c r="F124" s="38"/>
      <c r="G124" s="107">
        <v>46191</v>
      </c>
      <c r="H124" s="37">
        <f>G124+7</f>
        <v>46198</v>
      </c>
      <c r="I124" s="37">
        <f>H124+1</f>
        <v>46199</v>
      </c>
      <c r="J124" s="108" t="s">
        <v>18</v>
      </c>
      <c r="K124" s="39">
        <f>G124-3+TIME(16,0,0)</f>
        <v>46188.6666666667</v>
      </c>
      <c r="L124" s="11"/>
      <c r="M124" s="11"/>
      <c r="O124" s="16"/>
      <c r="P124" s="16"/>
    </row>
    <row r="125" ht="15" customHeight="1" spans="1:16">
      <c r="A125" s="109" t="s">
        <v>171</v>
      </c>
      <c r="B125" s="110" t="s">
        <v>172</v>
      </c>
      <c r="C125" s="110" t="s">
        <v>173</v>
      </c>
      <c r="D125" s="110" t="s">
        <v>174</v>
      </c>
      <c r="E125" s="110" t="s">
        <v>175</v>
      </c>
      <c r="F125" s="111"/>
      <c r="G125" s="107">
        <v>46184</v>
      </c>
      <c r="H125" s="37">
        <f>G125+7</f>
        <v>46191</v>
      </c>
      <c r="I125" s="37">
        <f>H125+1</f>
        <v>46192</v>
      </c>
      <c r="J125" s="108" t="s">
        <v>27</v>
      </c>
      <c r="K125" s="39">
        <f>G125-3+TIME(16,0,0)</f>
        <v>46181.6666666667</v>
      </c>
      <c r="L125" s="11"/>
      <c r="M125" s="11"/>
      <c r="O125" s="16"/>
      <c r="P125" s="16"/>
    </row>
    <row r="126" ht="15" customHeight="1" spans="1:16">
      <c r="A126" s="33" t="s">
        <v>168</v>
      </c>
      <c r="B126" s="52" t="s">
        <v>176</v>
      </c>
      <c r="C126" s="52" t="s">
        <v>170</v>
      </c>
      <c r="D126" s="52" t="s">
        <v>176</v>
      </c>
      <c r="E126" s="52" t="s">
        <v>176</v>
      </c>
      <c r="F126" s="73"/>
      <c r="G126" s="107">
        <v>46205</v>
      </c>
      <c r="H126" s="37">
        <f t="shared" ref="H126:H128" si="38">G126+7</f>
        <v>46212</v>
      </c>
      <c r="I126" s="37">
        <f t="shared" ref="I126:I128" si="39">H126+1</f>
        <v>46213</v>
      </c>
      <c r="J126" s="108" t="s">
        <v>18</v>
      </c>
      <c r="K126" s="39">
        <f>G126-3+TIME(16,0,0)</f>
        <v>46202.6666666667</v>
      </c>
      <c r="L126" s="11"/>
      <c r="M126" s="11"/>
      <c r="O126" s="16"/>
      <c r="P126" s="16"/>
    </row>
    <row r="127" ht="15" customHeight="1" spans="1:16">
      <c r="A127" s="109" t="s">
        <v>177</v>
      </c>
      <c r="B127" s="110" t="s">
        <v>178</v>
      </c>
      <c r="C127" s="110" t="s">
        <v>179</v>
      </c>
      <c r="D127" s="110" t="s">
        <v>180</v>
      </c>
      <c r="E127" s="110" t="s">
        <v>181</v>
      </c>
      <c r="F127" s="73"/>
      <c r="G127" s="37">
        <v>46198</v>
      </c>
      <c r="H127" s="37">
        <f t="shared" si="38"/>
        <v>46205</v>
      </c>
      <c r="I127" s="37">
        <f t="shared" si="39"/>
        <v>46206</v>
      </c>
      <c r="J127" s="108" t="s">
        <v>27</v>
      </c>
      <c r="K127" s="39">
        <f>G127-3+TIME(16,0,0)</f>
        <v>46195.6666666667</v>
      </c>
      <c r="L127" s="11"/>
      <c r="M127" s="11"/>
      <c r="O127" s="16"/>
      <c r="P127" s="16"/>
    </row>
    <row r="128" ht="15" customHeight="1" spans="1:16">
      <c r="A128" s="33" t="s">
        <v>168</v>
      </c>
      <c r="B128" s="52" t="s">
        <v>182</v>
      </c>
      <c r="C128" s="52" t="s">
        <v>170</v>
      </c>
      <c r="D128" s="52" t="s">
        <v>182</v>
      </c>
      <c r="E128" s="52" t="s">
        <v>182</v>
      </c>
      <c r="F128" s="73"/>
      <c r="G128" s="107">
        <v>46219</v>
      </c>
      <c r="H128" s="37">
        <f t="shared" si="38"/>
        <v>46226</v>
      </c>
      <c r="I128" s="37">
        <f t="shared" si="39"/>
        <v>46227</v>
      </c>
      <c r="J128" s="108" t="s">
        <v>18</v>
      </c>
      <c r="K128" s="39">
        <f>G128-3+TIME(16,0,0)</f>
        <v>46216.6666666667</v>
      </c>
      <c r="L128" s="11"/>
      <c r="M128" s="11"/>
      <c r="N128" s="17"/>
      <c r="O128" s="16"/>
      <c r="P128" s="16"/>
    </row>
    <row r="129" spans="1:17">
      <c r="A129" s="53" t="s">
        <v>49</v>
      </c>
      <c r="B129" s="21"/>
      <c r="C129" s="21"/>
      <c r="D129" s="21"/>
      <c r="E129" s="21"/>
      <c r="F129" s="22"/>
      <c r="G129" s="23"/>
      <c r="H129" s="24"/>
      <c r="I129" s="24"/>
      <c r="J129" s="24"/>
      <c r="K129" s="25"/>
      <c r="L129" s="25"/>
      <c r="M129" s="25"/>
      <c r="N129" s="12"/>
      <c r="O129" s="26"/>
      <c r="P129" s="12"/>
    </row>
    <row r="130" spans="1:17">
      <c r="A130" s="53"/>
      <c r="B130" s="21"/>
      <c r="C130" s="21"/>
      <c r="D130" s="21"/>
      <c r="E130" s="21"/>
      <c r="F130" s="22"/>
      <c r="G130" s="23"/>
      <c r="H130" s="24"/>
      <c r="J130" s="24"/>
      <c r="K130" s="25"/>
      <c r="L130" s="25"/>
      <c r="M130" s="25"/>
      <c r="N130" s="12"/>
      <c r="O130" s="26"/>
      <c r="P130" s="12"/>
    </row>
    <row r="131" spans="1:17">
      <c r="A131" s="53"/>
      <c r="B131" s="21"/>
      <c r="C131" s="21"/>
      <c r="D131" s="21"/>
      <c r="E131" s="21"/>
      <c r="F131" s="22"/>
      <c r="G131" s="23"/>
      <c r="H131" s="24"/>
      <c r="I131" s="24"/>
      <c r="J131" s="24"/>
      <c r="K131" s="25"/>
      <c r="L131" s="25"/>
      <c r="M131" s="25"/>
      <c r="N131" s="12"/>
      <c r="O131" s="26"/>
      <c r="P131" s="12"/>
    </row>
    <row r="132" ht="12.75" customHeight="1" spans="1:17">
      <c r="A132" s="112" t="s">
        <v>183</v>
      </c>
      <c r="B132" s="112"/>
      <c r="C132" s="112"/>
      <c r="D132" s="112"/>
      <c r="E132" s="113"/>
      <c r="F132" s="114"/>
      <c r="G132" s="114"/>
      <c r="H132" s="115"/>
      <c r="I132" s="115"/>
      <c r="J132" s="115"/>
      <c r="K132" s="115"/>
      <c r="L132" s="115"/>
      <c r="M132" s="115"/>
      <c r="N132" s="114"/>
      <c r="O132" s="114"/>
      <c r="P132" s="116"/>
      <c r="Q132" s="117"/>
    </row>
    <row r="133" s="10" customFormat="1" ht="15" customHeight="1" spans="1:17">
      <c r="A133" s="27" t="s">
        <v>3</v>
      </c>
      <c r="B133" s="118" t="s">
        <v>4</v>
      </c>
      <c r="C133" s="28" t="s">
        <v>5</v>
      </c>
      <c r="D133" s="118" t="s">
        <v>6</v>
      </c>
      <c r="E133" s="28" t="s">
        <v>7</v>
      </c>
      <c r="F133" s="119" t="s">
        <v>76</v>
      </c>
      <c r="G133" s="119" t="s">
        <v>9</v>
      </c>
      <c r="H133" s="119" t="s">
        <v>184</v>
      </c>
      <c r="I133" s="119" t="s">
        <v>185</v>
      </c>
      <c r="J133" s="119" t="s">
        <v>186</v>
      </c>
      <c r="K133" s="120" t="s">
        <v>13</v>
      </c>
      <c r="L133" s="27" t="s">
        <v>14</v>
      </c>
      <c r="M133" s="32"/>
      <c r="N133" s="32"/>
    </row>
    <row r="134" ht="15" customHeight="1" spans="1:17">
      <c r="A134" s="33" t="s">
        <v>187</v>
      </c>
      <c r="B134" s="207" t="s">
        <v>188</v>
      </c>
      <c r="C134" s="207" t="s">
        <v>189</v>
      </c>
      <c r="D134" s="207" t="s">
        <v>190</v>
      </c>
      <c r="E134" s="208" t="s">
        <v>188</v>
      </c>
      <c r="F134" s="122" t="s">
        <v>191</v>
      </c>
      <c r="G134" s="123">
        <v>46175</v>
      </c>
      <c r="H134" s="123">
        <f>G134+16</f>
        <v>46191</v>
      </c>
      <c r="I134" s="123">
        <f>H134+4</f>
        <v>46195</v>
      </c>
      <c r="J134" s="123">
        <f>I134+3</f>
        <v>46198</v>
      </c>
      <c r="K134" s="38" t="s">
        <v>114</v>
      </c>
      <c r="L134" s="39">
        <f>G134-3+TIME(16,0,0)</f>
        <v>46172.6666666667</v>
      </c>
      <c r="M134" s="11"/>
      <c r="O134" s="16"/>
      <c r="P134" s="16"/>
    </row>
    <row r="135" ht="15" customHeight="1" spans="1:17">
      <c r="A135" s="33" t="s">
        <v>47</v>
      </c>
      <c r="B135" s="124"/>
      <c r="C135" s="52"/>
      <c r="D135" s="52"/>
      <c r="E135" s="121"/>
      <c r="F135" s="52"/>
      <c r="G135" s="123">
        <f>G134+7</f>
        <v>46182</v>
      </c>
      <c r="H135" s="123">
        <f>G135+16</f>
        <v>46198</v>
      </c>
      <c r="I135" s="123">
        <f t="shared" ref="I135:I136" si="40">H135+4</f>
        <v>46202</v>
      </c>
      <c r="J135" s="123">
        <f>I135+3</f>
        <v>46205</v>
      </c>
      <c r="K135" s="38"/>
      <c r="L135" s="39">
        <f>G135-3+TIME(16,0,0)</f>
        <v>46179.6666666667</v>
      </c>
      <c r="M135" s="11"/>
      <c r="O135" s="16"/>
      <c r="P135" s="16"/>
    </row>
    <row r="136" ht="15" customHeight="1" spans="1:17">
      <c r="A136" s="33" t="s">
        <v>192</v>
      </c>
      <c r="B136" s="209" t="s">
        <v>193</v>
      </c>
      <c r="C136" s="207" t="s">
        <v>194</v>
      </c>
      <c r="D136" s="207" t="s">
        <v>195</v>
      </c>
      <c r="E136" s="208" t="s">
        <v>193</v>
      </c>
      <c r="F136" s="122" t="s">
        <v>191</v>
      </c>
      <c r="G136" s="123">
        <f>G135+7</f>
        <v>46189</v>
      </c>
      <c r="H136" s="123">
        <f>G136+16</f>
        <v>46205</v>
      </c>
      <c r="I136" s="123">
        <f t="shared" si="40"/>
        <v>46209</v>
      </c>
      <c r="J136" s="123">
        <f>I136+3</f>
        <v>46212</v>
      </c>
      <c r="K136" s="38" t="s">
        <v>114</v>
      </c>
      <c r="L136" s="39">
        <f>G136-3+TIME(16,0,0)</f>
        <v>46186.6666666667</v>
      </c>
      <c r="M136" s="11"/>
      <c r="O136" s="16"/>
      <c r="P136" s="16"/>
    </row>
    <row r="137" ht="15" customHeight="1" spans="1:17">
      <c r="A137" s="33" t="s">
        <v>47</v>
      </c>
      <c r="B137" s="124"/>
      <c r="C137" s="52"/>
      <c r="D137" s="52"/>
      <c r="E137" s="121"/>
      <c r="F137" s="108"/>
      <c r="G137" s="123">
        <f>G136+7</f>
        <v>46196</v>
      </c>
      <c r="H137" s="123">
        <f>G137+16</f>
        <v>46212</v>
      </c>
      <c r="I137" s="123">
        <f t="shared" ref="I137" si="41">H137+4</f>
        <v>46216</v>
      </c>
      <c r="J137" s="123">
        <f>I137+3</f>
        <v>46219</v>
      </c>
      <c r="K137" s="38"/>
      <c r="L137" s="39">
        <f>G137-3+TIME(16,0,0)</f>
        <v>46193.6666666667</v>
      </c>
      <c r="M137" s="11"/>
      <c r="O137" s="16"/>
      <c r="P137" s="16"/>
    </row>
    <row r="138" ht="17.25" customHeight="1" spans="1:17">
      <c r="A138" s="33" t="s">
        <v>47</v>
      </c>
      <c r="B138" s="124"/>
      <c r="C138" s="52"/>
      <c r="D138" s="52"/>
      <c r="E138" s="121"/>
      <c r="F138" s="108"/>
      <c r="G138" s="123">
        <f>G137+7</f>
        <v>46203</v>
      </c>
      <c r="H138" s="123">
        <f>G138+16</f>
        <v>46219</v>
      </c>
      <c r="I138" s="123">
        <f t="shared" ref="I138" si="42">H138+4</f>
        <v>46223</v>
      </c>
      <c r="J138" s="123">
        <f>I138+3</f>
        <v>46226</v>
      </c>
      <c r="K138" s="38"/>
      <c r="L138" s="39">
        <f>G138-3+TIME(16,0,0)</f>
        <v>46200.6666666667</v>
      </c>
      <c r="M138" s="11"/>
      <c r="O138" s="16"/>
      <c r="P138" s="16"/>
    </row>
    <row r="139" spans="1:17">
      <c r="A139" s="53" t="s">
        <v>49</v>
      </c>
      <c r="B139" s="125"/>
      <c r="C139" s="21"/>
      <c r="D139" s="125"/>
      <c r="E139" s="125"/>
      <c r="F139" s="126"/>
      <c r="G139" s="127"/>
      <c r="H139" s="128"/>
      <c r="I139" s="128"/>
      <c r="J139" s="128"/>
      <c r="K139" s="128"/>
      <c r="L139" s="129"/>
      <c r="M139" s="129"/>
      <c r="N139" s="126"/>
      <c r="O139" s="12"/>
      <c r="P139" s="130"/>
      <c r="Q139" s="25"/>
    </row>
    <row r="140" spans="1:17">
      <c r="A140" s="14"/>
      <c r="B140" s="125"/>
      <c r="C140" s="21"/>
      <c r="D140" s="125"/>
      <c r="E140" s="125"/>
      <c r="F140" s="126"/>
      <c r="G140" s="127"/>
      <c r="H140" s="128"/>
      <c r="I140" s="128"/>
      <c r="J140" s="128"/>
      <c r="K140" s="128"/>
      <c r="L140" s="129"/>
      <c r="M140" s="129"/>
      <c r="N140" s="126"/>
      <c r="O140" s="12"/>
      <c r="P140" s="130"/>
      <c r="Q140" s="25"/>
    </row>
    <row r="141" spans="1:17">
      <c r="A141" s="20" t="s">
        <v>196</v>
      </c>
      <c r="B141" s="44"/>
      <c r="C141" s="44"/>
      <c r="D141" s="44"/>
      <c r="E141" s="44"/>
      <c r="F141" s="45"/>
      <c r="G141" s="56"/>
      <c r="H141" s="46"/>
      <c r="I141" s="46"/>
      <c r="J141" s="46"/>
      <c r="K141" s="46"/>
      <c r="L141" s="46"/>
      <c r="M141" s="46"/>
    </row>
    <row r="142" s="10" customFormat="1" ht="15" customHeight="1" spans="1:17">
      <c r="A142" s="27" t="s">
        <v>3</v>
      </c>
      <c r="B142" s="28" t="s">
        <v>4</v>
      </c>
      <c r="C142" s="28" t="s">
        <v>5</v>
      </c>
      <c r="D142" s="28" t="s">
        <v>6</v>
      </c>
      <c r="E142" s="28" t="s">
        <v>7</v>
      </c>
      <c r="F142" s="131" t="s">
        <v>51</v>
      </c>
      <c r="G142" s="29" t="s">
        <v>9</v>
      </c>
      <c r="H142" s="27" t="s">
        <v>10</v>
      </c>
      <c r="I142" s="27" t="s">
        <v>197</v>
      </c>
      <c r="J142" s="27" t="s">
        <v>184</v>
      </c>
      <c r="K142" s="27" t="s">
        <v>198</v>
      </c>
      <c r="L142" s="27" t="s">
        <v>199</v>
      </c>
      <c r="M142" s="27" t="s">
        <v>200</v>
      </c>
      <c r="N142" s="30" t="s">
        <v>13</v>
      </c>
      <c r="O142" s="27" t="s">
        <v>14</v>
      </c>
    </row>
    <row r="143" ht="15" customHeight="1" spans="1:17">
      <c r="A143" s="132" t="s">
        <v>201</v>
      </c>
      <c r="B143" s="133" t="s">
        <v>202</v>
      </c>
      <c r="C143" s="133" t="s">
        <v>203</v>
      </c>
      <c r="D143" s="134">
        <v>128</v>
      </c>
      <c r="E143" s="133" t="s">
        <v>202</v>
      </c>
      <c r="F143" s="38"/>
      <c r="G143" s="37">
        <v>46176</v>
      </c>
      <c r="H143" s="37" t="s">
        <v>154</v>
      </c>
      <c r="I143" s="37">
        <f>G143+11</f>
        <v>46187</v>
      </c>
      <c r="J143" s="37">
        <f t="shared" ref="J143:J147" si="43">I143+4</f>
        <v>46191</v>
      </c>
      <c r="K143" s="37" t="s">
        <v>154</v>
      </c>
      <c r="L143" s="37">
        <f>J143+7</f>
        <v>46198</v>
      </c>
      <c r="M143" s="37">
        <f>L143+1</f>
        <v>46199</v>
      </c>
      <c r="N143" s="135" t="s">
        <v>204</v>
      </c>
      <c r="O143" s="39">
        <f>G143-3+TIME(16,0,0)</f>
        <v>46173.6666666667</v>
      </c>
      <c r="P143" s="16"/>
    </row>
    <row r="144" ht="15" customHeight="1" spans="1:17">
      <c r="A144" s="132" t="s">
        <v>205</v>
      </c>
      <c r="B144" s="136" t="s">
        <v>206</v>
      </c>
      <c r="C144" s="133" t="s">
        <v>207</v>
      </c>
      <c r="D144" s="134">
        <v>149</v>
      </c>
      <c r="E144" s="133" t="s">
        <v>206</v>
      </c>
      <c r="F144" s="38"/>
      <c r="G144" s="37">
        <f>G143+7</f>
        <v>46183</v>
      </c>
      <c r="H144" s="37">
        <f>G144+10</f>
        <v>46193</v>
      </c>
      <c r="I144" s="37">
        <f>G144+11</f>
        <v>46194</v>
      </c>
      <c r="J144" s="37">
        <f t="shared" si="43"/>
        <v>46198</v>
      </c>
      <c r="K144" s="37" t="s">
        <v>154</v>
      </c>
      <c r="L144" s="37">
        <f>L143+7</f>
        <v>46205</v>
      </c>
      <c r="M144" s="37">
        <f t="shared" ref="M144:M147" si="44">L144+1</f>
        <v>46206</v>
      </c>
      <c r="N144" s="135" t="s">
        <v>18</v>
      </c>
      <c r="O144" s="39">
        <f>G144-3+TIME(16,0,0)</f>
        <v>46180.6666666667</v>
      </c>
      <c r="P144" s="16"/>
    </row>
    <row r="145" ht="15" customHeight="1" spans="1:20">
      <c r="A145" s="132" t="s">
        <v>208</v>
      </c>
      <c r="B145" s="133" t="s">
        <v>209</v>
      </c>
      <c r="C145" s="133" t="s">
        <v>210</v>
      </c>
      <c r="D145" s="134">
        <v>87</v>
      </c>
      <c r="E145" s="124" t="s">
        <v>209</v>
      </c>
      <c r="F145" s="137"/>
      <c r="G145" s="37">
        <f t="shared" ref="G145:G147" si="45">G144+7</f>
        <v>46190</v>
      </c>
      <c r="H145" s="37">
        <f>G145+10</f>
        <v>46200</v>
      </c>
      <c r="I145" s="37">
        <f>G145+11</f>
        <v>46201</v>
      </c>
      <c r="J145" s="37">
        <f t="shared" si="43"/>
        <v>46205</v>
      </c>
      <c r="K145" s="107" t="s">
        <v>154</v>
      </c>
      <c r="L145" s="37">
        <f t="shared" ref="L145:L147" si="46">L144+7</f>
        <v>46212</v>
      </c>
      <c r="M145" s="37">
        <f t="shared" si="44"/>
        <v>46213</v>
      </c>
      <c r="N145" s="135" t="s">
        <v>204</v>
      </c>
      <c r="O145" s="39">
        <f>G145-3+TIME(16,0,0)</f>
        <v>46187.6666666667</v>
      </c>
      <c r="P145" s="16"/>
    </row>
    <row r="146" ht="15" customHeight="1" spans="1:20">
      <c r="A146" s="132" t="s">
        <v>211</v>
      </c>
      <c r="B146" s="124">
        <v>99</v>
      </c>
      <c r="C146" s="52" t="s">
        <v>212</v>
      </c>
      <c r="D146" s="124">
        <v>99</v>
      </c>
      <c r="E146" s="124">
        <v>99</v>
      </c>
      <c r="F146" s="137"/>
      <c r="G146" s="37">
        <f t="shared" si="45"/>
        <v>46197</v>
      </c>
      <c r="H146" s="37">
        <f>G146+10</f>
        <v>46207</v>
      </c>
      <c r="I146" s="37">
        <f>I145+7</f>
        <v>46208</v>
      </c>
      <c r="J146" s="37">
        <f t="shared" si="43"/>
        <v>46212</v>
      </c>
      <c r="K146" s="107" t="s">
        <v>154</v>
      </c>
      <c r="L146" s="37">
        <f t="shared" si="46"/>
        <v>46219</v>
      </c>
      <c r="M146" s="37">
        <f t="shared" si="44"/>
        <v>46220</v>
      </c>
      <c r="N146" s="135" t="s">
        <v>18</v>
      </c>
      <c r="O146" s="39">
        <f>G146-3+TIME(16,0,0)</f>
        <v>46194.6666666667</v>
      </c>
      <c r="P146" s="16"/>
    </row>
    <row r="147" ht="15" customHeight="1" spans="1:20">
      <c r="A147" s="132" t="s">
        <v>213</v>
      </c>
      <c r="B147" s="124">
        <v>291</v>
      </c>
      <c r="C147" s="52" t="s">
        <v>214</v>
      </c>
      <c r="D147" s="124">
        <v>291</v>
      </c>
      <c r="E147" s="124">
        <v>291</v>
      </c>
      <c r="F147" s="38"/>
      <c r="G147" s="37">
        <f t="shared" si="45"/>
        <v>46204</v>
      </c>
      <c r="H147" s="37">
        <f t="shared" ref="H147" si="47">G147+10</f>
        <v>46214</v>
      </c>
      <c r="I147" s="37">
        <f>I146+7</f>
        <v>46215</v>
      </c>
      <c r="J147" s="37">
        <f t="shared" si="43"/>
        <v>46219</v>
      </c>
      <c r="K147" s="107" t="s">
        <v>154</v>
      </c>
      <c r="L147" s="37">
        <f t="shared" si="46"/>
        <v>46226</v>
      </c>
      <c r="M147" s="37">
        <f t="shared" si="44"/>
        <v>46227</v>
      </c>
      <c r="N147" s="135" t="s">
        <v>18</v>
      </c>
      <c r="O147" s="39">
        <f>G147-3+TIME(16,0,0)</f>
        <v>46201.6666666667</v>
      </c>
      <c r="P147" s="16"/>
    </row>
    <row r="148" spans="1:20">
      <c r="A148" s="53" t="s">
        <v>215</v>
      </c>
      <c r="B148" s="21"/>
      <c r="C148" s="21"/>
      <c r="D148" s="21"/>
      <c r="E148" s="21"/>
      <c r="F148" s="74"/>
      <c r="G148" s="23"/>
      <c r="H148" s="24"/>
      <c r="I148" s="24"/>
      <c r="J148" s="24"/>
      <c r="K148" s="24"/>
      <c r="L148" s="24"/>
      <c r="M148" s="25"/>
      <c r="N148" s="22"/>
      <c r="O148" s="12" t="s">
        <v>2</v>
      </c>
      <c r="P148" s="26"/>
      <c r="Q148" s="14"/>
    </row>
    <row r="149" spans="1:20">
      <c r="A149" s="53" t="s">
        <v>49</v>
      </c>
      <c r="B149" s="44"/>
      <c r="C149" s="44"/>
      <c r="D149" s="44"/>
      <c r="E149" s="44"/>
      <c r="F149" s="45"/>
      <c r="G149" s="23"/>
      <c r="H149" s="24"/>
      <c r="I149" s="24"/>
      <c r="J149" s="24"/>
      <c r="K149" s="24"/>
      <c r="L149" s="24"/>
      <c r="M149" s="46"/>
    </row>
    <row r="150" spans="1:20">
      <c r="A150" s="138"/>
      <c r="B150" s="44"/>
      <c r="C150" s="44"/>
      <c r="D150" s="44"/>
      <c r="E150" s="44"/>
      <c r="F150" s="45"/>
      <c r="G150" s="56"/>
      <c r="H150" s="46"/>
      <c r="I150" s="46"/>
      <c r="J150" s="46"/>
      <c r="K150" s="46"/>
      <c r="L150" s="46"/>
      <c r="M150" s="46"/>
      <c r="S150" s="14"/>
    </row>
    <row r="151" spans="1:20">
      <c r="A151" s="139" t="s">
        <v>216</v>
      </c>
      <c r="B151" s="139"/>
      <c r="C151" s="44"/>
      <c r="D151" s="44"/>
      <c r="E151" s="44"/>
      <c r="F151" s="45"/>
      <c r="G151" s="56"/>
      <c r="H151" s="46"/>
      <c r="I151" s="46"/>
      <c r="J151" s="46"/>
      <c r="K151" s="46"/>
      <c r="L151" s="46"/>
      <c r="M151" s="46"/>
    </row>
    <row r="152" s="10" customFormat="1" ht="15" customHeight="1" spans="1:20">
      <c r="A152" s="27" t="s">
        <v>3</v>
      </c>
      <c r="B152" s="28" t="s">
        <v>4</v>
      </c>
      <c r="C152" s="28" t="s">
        <v>5</v>
      </c>
      <c r="D152" s="28" t="s">
        <v>6</v>
      </c>
      <c r="E152" s="28" t="s">
        <v>7</v>
      </c>
      <c r="F152" s="27" t="s">
        <v>76</v>
      </c>
      <c r="G152" s="29" t="s">
        <v>9</v>
      </c>
      <c r="H152" s="29" t="s">
        <v>217</v>
      </c>
      <c r="I152" s="27" t="s">
        <v>218</v>
      </c>
      <c r="J152" s="30" t="s">
        <v>13</v>
      </c>
      <c r="K152" s="27" t="s">
        <v>14</v>
      </c>
      <c r="L152" s="61"/>
      <c r="M152" s="62"/>
      <c r="N152" s="62"/>
      <c r="O152" s="32"/>
    </row>
    <row r="153" s="10" customFormat="1" ht="15" customHeight="1" spans="1:20">
      <c r="A153" s="132" t="s">
        <v>219</v>
      </c>
      <c r="B153" s="133" t="s">
        <v>220</v>
      </c>
      <c r="C153" s="133" t="s">
        <v>221</v>
      </c>
      <c r="D153" s="134">
        <v>153</v>
      </c>
      <c r="E153" s="133" t="s">
        <v>220</v>
      </c>
      <c r="F153" s="65"/>
      <c r="G153" s="37">
        <v>46175</v>
      </c>
      <c r="H153" s="37">
        <f>G153+16</f>
        <v>46191</v>
      </c>
      <c r="I153" s="37">
        <f>H153+4</f>
        <v>46195</v>
      </c>
      <c r="J153" s="37" t="s">
        <v>222</v>
      </c>
      <c r="K153" s="39">
        <f>G153-3+TIME(16,0,0)</f>
        <v>46172.6666666667</v>
      </c>
      <c r="L153" s="61"/>
      <c r="M153" s="140"/>
      <c r="N153" s="62"/>
      <c r="O153" s="32"/>
    </row>
    <row r="154" s="10" customFormat="1" ht="15" customHeight="1" spans="1:20">
      <c r="A154" s="132" t="s">
        <v>223</v>
      </c>
      <c r="B154" s="210" t="s">
        <v>224</v>
      </c>
      <c r="C154" s="133" t="s">
        <v>225</v>
      </c>
      <c r="D154" s="134" t="s">
        <v>226</v>
      </c>
      <c r="E154" s="133" t="s">
        <v>227</v>
      </c>
      <c r="F154" s="65"/>
      <c r="G154" s="37">
        <f>G153+7</f>
        <v>46182</v>
      </c>
      <c r="H154" s="37">
        <f>G154+16</f>
        <v>46198</v>
      </c>
      <c r="I154" s="37">
        <f>H154+4</f>
        <v>46202</v>
      </c>
      <c r="J154" s="37" t="s">
        <v>228</v>
      </c>
      <c r="K154" s="39">
        <f>G154-3+TIME(16,0,0)</f>
        <v>46179.6666666667</v>
      </c>
      <c r="L154" s="61"/>
      <c r="M154" s="62"/>
      <c r="N154" s="62"/>
      <c r="O154" s="32"/>
    </row>
    <row r="155" s="10" customFormat="1" ht="15" customHeight="1" spans="1:20">
      <c r="A155" s="132" t="s">
        <v>229</v>
      </c>
      <c r="B155" s="133" t="s">
        <v>230</v>
      </c>
      <c r="C155" s="133" t="s">
        <v>231</v>
      </c>
      <c r="D155" s="134">
        <v>108</v>
      </c>
      <c r="E155" s="133" t="s">
        <v>230</v>
      </c>
      <c r="F155" s="65"/>
      <c r="G155" s="37">
        <f t="shared" ref="G155:G157" si="48">G154+7</f>
        <v>46189</v>
      </c>
      <c r="H155" s="37">
        <f>G155+16</f>
        <v>46205</v>
      </c>
      <c r="I155" s="37">
        <f>G155+20</f>
        <v>46209</v>
      </c>
      <c r="J155" s="37" t="s">
        <v>18</v>
      </c>
      <c r="K155" s="39">
        <f>G155-3+TIME(16,0,0)</f>
        <v>46186.6666666667</v>
      </c>
      <c r="L155" s="141"/>
      <c r="M155" s="62"/>
      <c r="N155" s="32"/>
      <c r="O155" s="32"/>
    </row>
    <row r="156" s="10" customFormat="1" ht="15" customHeight="1" spans="1:20">
      <c r="A156" s="132" t="s">
        <v>47</v>
      </c>
      <c r="B156" s="136"/>
      <c r="C156" s="133"/>
      <c r="D156" s="134"/>
      <c r="E156" s="133"/>
      <c r="F156" s="38"/>
      <c r="G156" s="37">
        <f t="shared" si="48"/>
        <v>46196</v>
      </c>
      <c r="H156" s="37">
        <f>G156+16</f>
        <v>46212</v>
      </c>
      <c r="I156" s="37">
        <f>G156+20</f>
        <v>46216</v>
      </c>
      <c r="J156" s="37"/>
      <c r="K156" s="39">
        <f>G156-3+TIME(16,0,0)</f>
        <v>46193.6666666667</v>
      </c>
      <c r="L156" s="61"/>
      <c r="M156" s="62"/>
      <c r="N156" s="62"/>
      <c r="O156" s="32"/>
    </row>
    <row r="157" s="10" customFormat="1" ht="15" customHeight="1" spans="1:20">
      <c r="A157" s="132" t="s">
        <v>47</v>
      </c>
      <c r="B157" s="133"/>
      <c r="C157" s="133"/>
      <c r="D157" s="134"/>
      <c r="E157" s="133"/>
      <c r="F157" s="38"/>
      <c r="G157" s="37">
        <f t="shared" si="48"/>
        <v>46203</v>
      </c>
      <c r="H157" s="37">
        <f>G157+16</f>
        <v>46219</v>
      </c>
      <c r="I157" s="37">
        <f>G157+20</f>
        <v>46223</v>
      </c>
      <c r="J157" s="37" t="s">
        <v>232</v>
      </c>
      <c r="K157" s="39">
        <f>G157-3+TIME(16,0,0)</f>
        <v>46200.6666666667</v>
      </c>
      <c r="L157" s="61"/>
      <c r="M157" s="62"/>
      <c r="N157" s="62"/>
      <c r="O157" s="32"/>
    </row>
    <row r="158" spans="1:20">
      <c r="A158" s="53" t="s">
        <v>233</v>
      </c>
      <c r="B158" s="21"/>
      <c r="C158" s="21"/>
      <c r="D158" s="21"/>
      <c r="E158" s="21"/>
      <c r="F158" s="74"/>
      <c r="G158" s="23"/>
      <c r="H158" s="24"/>
      <c r="I158" s="24"/>
      <c r="J158" s="24"/>
      <c r="K158" s="24"/>
      <c r="L158" s="24"/>
      <c r="M158" s="24"/>
      <c r="N158" s="22"/>
      <c r="O158" s="22"/>
      <c r="P158" s="12"/>
      <c r="Q158" s="66"/>
      <c r="R158" s="14"/>
      <c r="T158" s="14"/>
    </row>
    <row r="159" spans="1:20">
      <c r="A159" s="53" t="s">
        <v>49</v>
      </c>
      <c r="B159" s="21"/>
      <c r="C159" s="21"/>
      <c r="D159" s="21"/>
      <c r="E159" s="21"/>
      <c r="F159" s="12"/>
      <c r="G159" s="23"/>
      <c r="H159" s="24"/>
      <c r="I159" s="24"/>
      <c r="J159" s="25"/>
      <c r="K159" s="25"/>
      <c r="L159" s="142"/>
      <c r="M159" s="142"/>
      <c r="N159" s="26"/>
      <c r="O159" s="12"/>
      <c r="P159" s="12"/>
      <c r="Q159" s="14"/>
      <c r="R159" s="14"/>
      <c r="S159" s="14"/>
    </row>
    <row r="160" spans="1:20">
      <c r="A160" s="53"/>
      <c r="B160" s="21"/>
      <c r="C160" s="21"/>
      <c r="D160" s="21"/>
      <c r="E160" s="21"/>
      <c r="F160" s="12"/>
      <c r="G160" s="23"/>
      <c r="H160" s="24"/>
      <c r="I160" s="24"/>
      <c r="J160" s="25"/>
      <c r="K160" s="25"/>
      <c r="L160" s="142"/>
      <c r="M160" s="142"/>
      <c r="N160" s="26"/>
      <c r="O160" s="12"/>
      <c r="P160" s="12"/>
      <c r="Q160" s="14"/>
      <c r="R160" s="14"/>
      <c r="S160" s="14"/>
      <c r="T160" s="14"/>
    </row>
    <row r="161" spans="1:20">
      <c r="A161" s="20" t="s">
        <v>234</v>
      </c>
      <c r="B161" s="44"/>
      <c r="C161" s="44"/>
      <c r="D161" s="44"/>
      <c r="E161" s="44"/>
      <c r="F161" s="45"/>
      <c r="G161" s="56"/>
      <c r="H161" s="46"/>
      <c r="I161" s="46"/>
      <c r="J161" s="46"/>
      <c r="K161" s="46"/>
      <c r="L161" s="46"/>
      <c r="M161" s="46"/>
      <c r="N161" s="56"/>
      <c r="T161" s="14"/>
    </row>
    <row r="162" s="10" customFormat="1" ht="15" customHeight="1" spans="1:20">
      <c r="A162" s="27" t="s">
        <v>3</v>
      </c>
      <c r="B162" s="28" t="s">
        <v>4</v>
      </c>
      <c r="C162" s="28" t="s">
        <v>5</v>
      </c>
      <c r="D162" s="28" t="s">
        <v>6</v>
      </c>
      <c r="E162" s="28" t="s">
        <v>7</v>
      </c>
      <c r="F162" s="27" t="s">
        <v>51</v>
      </c>
      <c r="G162" s="29" t="s">
        <v>9</v>
      </c>
      <c r="H162" s="29" t="s">
        <v>235</v>
      </c>
      <c r="I162" s="29" t="s">
        <v>10</v>
      </c>
      <c r="J162" s="29" t="s">
        <v>236</v>
      </c>
      <c r="K162" s="27" t="s">
        <v>237</v>
      </c>
      <c r="L162" s="30" t="s">
        <v>13</v>
      </c>
      <c r="M162" s="27" t="s">
        <v>14</v>
      </c>
      <c r="N162" s="62"/>
      <c r="O162" s="62"/>
    </row>
    <row r="163" ht="15" customHeight="1" spans="1:20">
      <c r="A163" s="132" t="s">
        <v>238</v>
      </c>
      <c r="B163" s="52" t="s">
        <v>239</v>
      </c>
      <c r="C163" s="52" t="s">
        <v>240</v>
      </c>
      <c r="D163" s="52" t="s">
        <v>239</v>
      </c>
      <c r="E163" s="52" t="s">
        <v>239</v>
      </c>
      <c r="F163" s="65"/>
      <c r="G163" s="37">
        <v>46176</v>
      </c>
      <c r="H163" s="37">
        <f t="shared" ref="H163:H167" si="49">G163+4</f>
        <v>46180</v>
      </c>
      <c r="I163" s="37">
        <f>G163+9</f>
        <v>46185</v>
      </c>
      <c r="J163" s="37">
        <f>G163+16</f>
        <v>46192</v>
      </c>
      <c r="K163" s="37" t="s">
        <v>154</v>
      </c>
      <c r="L163" s="38" t="s">
        <v>114</v>
      </c>
      <c r="M163" s="39">
        <f>G163-3+TIME(16,0,0)</f>
        <v>46173.6666666667</v>
      </c>
      <c r="N163" s="14"/>
      <c r="O163" s="12"/>
      <c r="P163" s="16"/>
    </row>
    <row r="164" ht="15" customHeight="1" spans="1:20">
      <c r="A164" s="80" t="s">
        <v>241</v>
      </c>
      <c r="B164" s="52" t="s">
        <v>242</v>
      </c>
      <c r="C164" s="52" t="s">
        <v>243</v>
      </c>
      <c r="D164" s="52" t="s">
        <v>244</v>
      </c>
      <c r="E164" s="52" t="s">
        <v>242</v>
      </c>
      <c r="F164" s="38"/>
      <c r="G164" s="37">
        <f>G163+7</f>
        <v>46183</v>
      </c>
      <c r="H164" s="37" t="s">
        <v>154</v>
      </c>
      <c r="I164" s="37">
        <f>G164+9</f>
        <v>46192</v>
      </c>
      <c r="J164" s="37">
        <f>G164+16</f>
        <v>46199</v>
      </c>
      <c r="K164" s="37" t="s">
        <v>154</v>
      </c>
      <c r="L164" s="38" t="s">
        <v>204</v>
      </c>
      <c r="M164" s="39">
        <f>G164-3+TIME(16,0,0)</f>
        <v>46180.6666666667</v>
      </c>
      <c r="N164" s="12"/>
      <c r="O164" s="12"/>
      <c r="P164" s="16"/>
    </row>
    <row r="165" ht="15" customHeight="1" spans="1:20">
      <c r="A165" s="132" t="s">
        <v>245</v>
      </c>
      <c r="B165" s="52" t="s">
        <v>246</v>
      </c>
      <c r="C165" s="52" t="s">
        <v>247</v>
      </c>
      <c r="D165" s="52" t="s">
        <v>246</v>
      </c>
      <c r="E165" s="52" t="s">
        <v>246</v>
      </c>
      <c r="F165" s="38"/>
      <c r="G165" s="37">
        <f t="shared" ref="G165:G167" si="50">G164+7</f>
        <v>46190</v>
      </c>
      <c r="H165" s="37">
        <f t="shared" si="49"/>
        <v>46194</v>
      </c>
      <c r="I165" s="37">
        <f>G165+9</f>
        <v>46199</v>
      </c>
      <c r="J165" s="37">
        <f>G165+16</f>
        <v>46206</v>
      </c>
      <c r="K165" s="37" t="s">
        <v>154</v>
      </c>
      <c r="L165" s="38" t="s">
        <v>18</v>
      </c>
      <c r="M165" s="39">
        <f>G165-3+TIME(16,0,0)</f>
        <v>46187.6666666667</v>
      </c>
      <c r="N165" s="12"/>
      <c r="O165" s="12"/>
      <c r="P165" s="16"/>
    </row>
    <row r="166" ht="15" customHeight="1" spans="1:20">
      <c r="A166" s="132" t="s">
        <v>248</v>
      </c>
      <c r="B166" s="52" t="s">
        <v>249</v>
      </c>
      <c r="C166" s="52" t="s">
        <v>250</v>
      </c>
      <c r="D166" s="52" t="s">
        <v>130</v>
      </c>
      <c r="E166" s="52" t="s">
        <v>249</v>
      </c>
      <c r="F166" s="38"/>
      <c r="G166" s="37">
        <f t="shared" si="50"/>
        <v>46197</v>
      </c>
      <c r="H166" s="37">
        <f t="shared" si="49"/>
        <v>46201</v>
      </c>
      <c r="I166" s="37">
        <f>G166+9</f>
        <v>46206</v>
      </c>
      <c r="J166" s="37">
        <f>G166+16</f>
        <v>46213</v>
      </c>
      <c r="K166" s="37">
        <f>J166+2</f>
        <v>46215</v>
      </c>
      <c r="L166" s="38" t="s">
        <v>204</v>
      </c>
      <c r="M166" s="39">
        <f>G166-3+TIME(16,0,0)</f>
        <v>46194.6666666667</v>
      </c>
      <c r="N166" s="12"/>
      <c r="O166" s="12"/>
      <c r="P166" s="16"/>
    </row>
    <row r="167" ht="16.5" customHeight="1" spans="1:20">
      <c r="A167" s="132" t="s">
        <v>251</v>
      </c>
      <c r="B167" s="52" t="s">
        <v>252</v>
      </c>
      <c r="C167" s="52" t="s">
        <v>253</v>
      </c>
      <c r="D167" s="52" t="s">
        <v>254</v>
      </c>
      <c r="E167" s="52" t="s">
        <v>252</v>
      </c>
      <c r="F167" s="38"/>
      <c r="G167" s="37">
        <f t="shared" si="50"/>
        <v>46204</v>
      </c>
      <c r="H167" s="37">
        <f t="shared" si="49"/>
        <v>46208</v>
      </c>
      <c r="I167" s="37">
        <f>G167+9</f>
        <v>46213</v>
      </c>
      <c r="J167" s="37">
        <f>G167+16</f>
        <v>46220</v>
      </c>
      <c r="K167" s="37" t="s">
        <v>154</v>
      </c>
      <c r="L167" s="38" t="s">
        <v>255</v>
      </c>
      <c r="M167" s="39">
        <f>G167-3+TIME(16,0,0)</f>
        <v>46201.6666666667</v>
      </c>
      <c r="N167" s="12"/>
      <c r="O167" s="12"/>
      <c r="P167" s="16"/>
    </row>
    <row r="168" ht="18" customHeight="1" spans="1:20">
      <c r="A168" s="53" t="s">
        <v>256</v>
      </c>
      <c r="B168" s="21"/>
      <c r="C168" s="21"/>
      <c r="D168" s="21"/>
      <c r="E168" s="21"/>
      <c r="F168" s="12"/>
      <c r="G168" s="23"/>
      <c r="H168" s="24"/>
      <c r="I168" s="24"/>
      <c r="J168" s="25"/>
      <c r="K168" s="25"/>
      <c r="L168" s="142"/>
      <c r="M168" s="142"/>
      <c r="N168" s="26"/>
      <c r="O168" s="12"/>
      <c r="P168" s="12"/>
      <c r="Q168" s="14"/>
      <c r="R168" s="14"/>
      <c r="S168" s="14"/>
      <c r="T168" s="14"/>
    </row>
    <row r="169" spans="1:20">
      <c r="A169" s="53" t="s">
        <v>49</v>
      </c>
      <c r="B169" s="21"/>
      <c r="C169" s="21"/>
      <c r="D169" s="21"/>
      <c r="E169" s="21"/>
      <c r="F169" s="12"/>
      <c r="G169" s="23"/>
      <c r="H169" s="24"/>
      <c r="I169" s="24"/>
      <c r="J169" s="25"/>
      <c r="K169" s="25"/>
      <c r="L169" s="142"/>
      <c r="M169" s="142"/>
      <c r="N169" s="26"/>
      <c r="O169" s="12"/>
      <c r="P169" s="12"/>
      <c r="Q169" s="14"/>
      <c r="R169" s="14"/>
      <c r="S169" s="14"/>
      <c r="T169" s="14"/>
    </row>
    <row r="170" spans="1:20">
      <c r="A170" s="53"/>
      <c r="B170" s="21"/>
      <c r="C170" s="21"/>
      <c r="D170" s="21"/>
      <c r="E170" s="21"/>
      <c r="F170" s="12"/>
      <c r="G170" s="23"/>
      <c r="H170" s="24"/>
      <c r="I170" s="24"/>
      <c r="J170" s="25"/>
      <c r="K170" s="25"/>
      <c r="L170" s="142"/>
      <c r="M170" s="142"/>
      <c r="N170" s="26"/>
      <c r="O170" s="12"/>
      <c r="P170" s="12"/>
      <c r="Q170" s="14"/>
      <c r="R170" s="14"/>
      <c r="S170" s="14"/>
      <c r="T170" s="14"/>
    </row>
    <row r="171" ht="14.25" customHeight="1" spans="1:20">
      <c r="A171" s="20" t="s">
        <v>257</v>
      </c>
      <c r="B171" s="44"/>
      <c r="C171" s="44"/>
      <c r="D171" s="44"/>
      <c r="E171" s="44"/>
      <c r="F171" s="12"/>
      <c r="G171" s="23"/>
      <c r="H171" s="24"/>
      <c r="I171" s="24"/>
      <c r="J171" s="24"/>
      <c r="K171" s="24"/>
      <c r="L171" s="24"/>
      <c r="M171" s="24"/>
      <c r="N171" s="126"/>
      <c r="O171" s="126"/>
      <c r="P171" s="143"/>
      <c r="Q171" s="66"/>
      <c r="R171" s="14"/>
      <c r="S171" s="14"/>
      <c r="T171" s="14"/>
    </row>
    <row r="172" s="10" customFormat="1" ht="15" customHeight="1" spans="1:20">
      <c r="A172" s="27" t="s">
        <v>3</v>
      </c>
      <c r="B172" s="28" t="s">
        <v>4</v>
      </c>
      <c r="C172" s="28" t="s">
        <v>5</v>
      </c>
      <c r="D172" s="28" t="s">
        <v>6</v>
      </c>
      <c r="E172" s="28" t="s">
        <v>7</v>
      </c>
      <c r="F172" s="27" t="s">
        <v>137</v>
      </c>
      <c r="G172" s="29" t="s">
        <v>9</v>
      </c>
      <c r="H172" s="29" t="s">
        <v>10</v>
      </c>
      <c r="I172" s="30" t="s">
        <v>144</v>
      </c>
      <c r="J172" s="30" t="s">
        <v>198</v>
      </c>
      <c r="K172" s="30" t="s">
        <v>258</v>
      </c>
      <c r="L172" s="30" t="s">
        <v>184</v>
      </c>
      <c r="M172" s="144" t="s">
        <v>13</v>
      </c>
      <c r="N172" s="27" t="s">
        <v>14</v>
      </c>
      <c r="O172" s="62"/>
    </row>
    <row r="173" ht="15" customHeight="1" spans="1:20">
      <c r="A173" s="33" t="s">
        <v>259</v>
      </c>
      <c r="B173" s="124">
        <v>2604</v>
      </c>
      <c r="C173" s="145" t="s">
        <v>260</v>
      </c>
      <c r="D173" s="124">
        <v>22</v>
      </c>
      <c r="E173" s="124">
        <v>2604</v>
      </c>
      <c r="F173" s="65"/>
      <c r="G173" s="37">
        <v>46180</v>
      </c>
      <c r="H173" s="37">
        <f t="shared" ref="H173:H177" si="51">G173+12</f>
        <v>46192</v>
      </c>
      <c r="I173" s="37">
        <f>G173+21</f>
        <v>46201</v>
      </c>
      <c r="J173" s="37" t="s">
        <v>154</v>
      </c>
      <c r="K173" s="37">
        <f>K174+7</f>
        <v>46222</v>
      </c>
      <c r="L173" s="37">
        <f>G173+33</f>
        <v>46213</v>
      </c>
      <c r="M173" s="146" t="s">
        <v>261</v>
      </c>
      <c r="N173" s="39">
        <f>G173-3+TIME(16,0,0)</f>
        <v>46177.6666666667</v>
      </c>
      <c r="O173" s="14"/>
      <c r="P173" s="16"/>
    </row>
    <row r="174" ht="15" customHeight="1" spans="1:20">
      <c r="A174" s="33" t="s">
        <v>262</v>
      </c>
      <c r="B174" s="124">
        <v>97</v>
      </c>
      <c r="C174" s="145" t="s">
        <v>263</v>
      </c>
      <c r="D174" s="124">
        <v>97</v>
      </c>
      <c r="E174" s="124">
        <v>97</v>
      </c>
      <c r="F174" s="38"/>
      <c r="G174" s="37">
        <f>G173+7</f>
        <v>46187</v>
      </c>
      <c r="H174" s="37">
        <f t="shared" si="51"/>
        <v>46199</v>
      </c>
      <c r="I174" s="37">
        <f t="shared" ref="I174:I177" si="52">H174+9</f>
        <v>46208</v>
      </c>
      <c r="J174" s="37">
        <f t="shared" ref="J174:J177" si="53">I174+5</f>
        <v>46213</v>
      </c>
      <c r="K174" s="37">
        <f t="shared" ref="K174:K177" si="54">J174+2</f>
        <v>46215</v>
      </c>
      <c r="L174" s="37">
        <f>G174+33</f>
        <v>46220</v>
      </c>
      <c r="M174" s="146" t="s">
        <v>18</v>
      </c>
      <c r="N174" s="39">
        <f>G174-3+TIME(16,0,0)</f>
        <v>46184.6666666667</v>
      </c>
      <c r="O174" s="12"/>
      <c r="P174" s="16"/>
    </row>
    <row r="175" ht="15" customHeight="1" spans="1:20">
      <c r="A175" s="33" t="s">
        <v>47</v>
      </c>
      <c r="B175" s="124"/>
      <c r="C175" s="145"/>
      <c r="D175" s="124"/>
      <c r="E175" s="124"/>
      <c r="F175" s="73"/>
      <c r="G175" s="37">
        <f t="shared" ref="G175:G177" si="55">G174+7</f>
        <v>46194</v>
      </c>
      <c r="H175" s="37">
        <f t="shared" si="51"/>
        <v>46206</v>
      </c>
      <c r="I175" s="37">
        <f t="shared" si="52"/>
        <v>46215</v>
      </c>
      <c r="J175" s="37">
        <f t="shared" si="53"/>
        <v>46220</v>
      </c>
      <c r="K175" s="37">
        <f t="shared" si="54"/>
        <v>46222</v>
      </c>
      <c r="L175" s="37">
        <f t="shared" ref="L175:L177" si="56">K175+5</f>
        <v>46227</v>
      </c>
      <c r="M175" s="146"/>
      <c r="N175" s="39">
        <f>G175-3+TIME(16,0,0)</f>
        <v>46191.6666666667</v>
      </c>
      <c r="O175" s="12"/>
      <c r="P175" s="16"/>
    </row>
    <row r="176" ht="15" customHeight="1" spans="1:20">
      <c r="A176" s="33" t="s">
        <v>264</v>
      </c>
      <c r="B176" s="147">
        <v>162</v>
      </c>
      <c r="C176" s="145" t="s">
        <v>265</v>
      </c>
      <c r="D176" s="147">
        <v>162</v>
      </c>
      <c r="E176" s="147">
        <v>162</v>
      </c>
      <c r="F176" s="38"/>
      <c r="G176" s="37">
        <f t="shared" si="55"/>
        <v>46201</v>
      </c>
      <c r="H176" s="37">
        <f t="shared" si="51"/>
        <v>46213</v>
      </c>
      <c r="I176" s="37">
        <f>I175+7</f>
        <v>46222</v>
      </c>
      <c r="J176" s="37" t="s">
        <v>154</v>
      </c>
      <c r="K176" s="37">
        <f>K175+7</f>
        <v>46229</v>
      </c>
      <c r="L176" s="37">
        <f>G176+33</f>
        <v>46234</v>
      </c>
      <c r="M176" s="146" t="s">
        <v>18</v>
      </c>
      <c r="N176" s="39">
        <f>G176-3+TIME(16,0,0)</f>
        <v>46198.6666666667</v>
      </c>
      <c r="O176" s="12"/>
      <c r="P176" s="16"/>
    </row>
    <row r="177" ht="15" customHeight="1" spans="1:257">
      <c r="A177" s="33" t="s">
        <v>47</v>
      </c>
      <c r="B177" s="147"/>
      <c r="C177" s="145"/>
      <c r="D177" s="147"/>
      <c r="E177" s="147"/>
      <c r="F177" s="38"/>
      <c r="G177" s="37">
        <f t="shared" si="55"/>
        <v>46208</v>
      </c>
      <c r="H177" s="37">
        <f t="shared" si="51"/>
        <v>46220</v>
      </c>
      <c r="I177" s="37">
        <f t="shared" si="52"/>
        <v>46229</v>
      </c>
      <c r="J177" s="37">
        <f t="shared" si="53"/>
        <v>46234</v>
      </c>
      <c r="K177" s="37">
        <f t="shared" si="54"/>
        <v>46236</v>
      </c>
      <c r="L177" s="37">
        <f t="shared" si="56"/>
        <v>46241</v>
      </c>
      <c r="M177" s="146"/>
      <c r="N177" s="39">
        <f>G177-3+TIME(16,0,0)</f>
        <v>46205.6666666667</v>
      </c>
      <c r="O177" s="12"/>
      <c r="P177" s="16"/>
    </row>
    <row r="178" spans="1:257">
      <c r="A178" s="53" t="s">
        <v>49</v>
      </c>
      <c r="B178" s="148"/>
      <c r="C178" s="148"/>
      <c r="D178" s="148"/>
      <c r="E178" s="148"/>
      <c r="F178" s="12"/>
      <c r="G178" s="23"/>
      <c r="H178" s="24"/>
      <c r="I178" s="24"/>
      <c r="J178" s="24"/>
      <c r="K178" s="24"/>
      <c r="L178" s="25"/>
      <c r="M178" s="25"/>
      <c r="N178" s="22"/>
      <c r="O178" s="143"/>
      <c r="P178" s="26"/>
      <c r="Q178" s="14"/>
      <c r="R178" s="14"/>
      <c r="S178" s="14"/>
      <c r="T178" s="14"/>
    </row>
    <row r="179" spans="1:257">
      <c r="A179" s="53"/>
      <c r="B179" s="148"/>
      <c r="C179" s="148"/>
      <c r="D179" s="148"/>
      <c r="E179" s="148"/>
      <c r="F179" s="12"/>
      <c r="G179" s="23"/>
      <c r="H179" s="24"/>
      <c r="I179" s="24"/>
      <c r="J179" s="24"/>
      <c r="K179" s="24"/>
      <c r="L179" s="25"/>
      <c r="M179" s="25"/>
      <c r="N179" s="22"/>
      <c r="O179" s="143"/>
      <c r="P179" s="26"/>
      <c r="Q179" s="14"/>
      <c r="R179" s="14"/>
      <c r="S179" s="14"/>
      <c r="T179" s="14"/>
    </row>
    <row r="180" ht="14.25" customHeight="1" spans="1:257">
      <c r="A180" s="112" t="s">
        <v>266</v>
      </c>
      <c r="B180" s="112"/>
      <c r="C180" s="112"/>
      <c r="D180" s="112"/>
      <c r="E180" s="149"/>
      <c r="F180" s="150"/>
      <c r="G180" s="150"/>
      <c r="H180" s="151"/>
      <c r="I180" s="151"/>
      <c r="J180" s="151"/>
      <c r="K180" s="151"/>
      <c r="L180" s="151"/>
      <c r="M180" s="151"/>
      <c r="N180" s="150"/>
      <c r="O180" s="150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7"/>
      <c r="CA180" s="117"/>
      <c r="CB180" s="117"/>
      <c r="CC180" s="117"/>
      <c r="CD180" s="117"/>
      <c r="CE180" s="117"/>
      <c r="CF180" s="117"/>
      <c r="CG180" s="117"/>
      <c r="CH180" s="117"/>
      <c r="CI180" s="117"/>
      <c r="CJ180" s="117"/>
      <c r="CK180" s="117"/>
      <c r="CL180" s="117"/>
      <c r="CM180" s="117"/>
      <c r="CN180" s="117"/>
      <c r="CO180" s="117"/>
      <c r="CP180" s="117"/>
      <c r="CQ180" s="117"/>
      <c r="CR180" s="117"/>
      <c r="CS180" s="117"/>
      <c r="CT180" s="117"/>
      <c r="CU180" s="117"/>
      <c r="CV180" s="117"/>
      <c r="CW180" s="117"/>
      <c r="CX180" s="117"/>
      <c r="CY180" s="117"/>
      <c r="CZ180" s="117"/>
      <c r="DA180" s="117"/>
      <c r="DB180" s="117"/>
      <c r="DC180" s="117"/>
      <c r="DD180" s="117"/>
      <c r="DE180" s="117"/>
      <c r="DF180" s="117"/>
      <c r="DG180" s="117"/>
      <c r="DH180" s="117"/>
      <c r="DI180" s="117"/>
      <c r="DJ180" s="117"/>
      <c r="DK180" s="117"/>
      <c r="DL180" s="117"/>
      <c r="DM180" s="117"/>
      <c r="DN180" s="117"/>
      <c r="DO180" s="117"/>
      <c r="DP180" s="117"/>
      <c r="DQ180" s="117"/>
      <c r="DR180" s="117"/>
      <c r="DS180" s="117"/>
      <c r="DT180" s="117"/>
      <c r="DU180" s="117"/>
      <c r="DV180" s="117"/>
      <c r="DW180" s="117"/>
      <c r="DX180" s="117"/>
      <c r="DY180" s="117"/>
      <c r="DZ180" s="117"/>
      <c r="EA180" s="117"/>
      <c r="EB180" s="117"/>
      <c r="EC180" s="117"/>
      <c r="ED180" s="117"/>
      <c r="EE180" s="117"/>
      <c r="EF180" s="117"/>
      <c r="EG180" s="117"/>
      <c r="EH180" s="117"/>
      <c r="EI180" s="117"/>
      <c r="EJ180" s="117"/>
      <c r="EK180" s="117"/>
      <c r="EL180" s="117"/>
      <c r="EM180" s="117"/>
      <c r="EN180" s="117"/>
      <c r="EO180" s="117"/>
      <c r="EP180" s="117"/>
      <c r="EQ180" s="117"/>
      <c r="ER180" s="117"/>
      <c r="ES180" s="117"/>
      <c r="ET180" s="117"/>
      <c r="EU180" s="117"/>
      <c r="EV180" s="117"/>
      <c r="EW180" s="117"/>
      <c r="EX180" s="117"/>
      <c r="EY180" s="117"/>
      <c r="EZ180" s="117"/>
      <c r="FA180" s="117"/>
      <c r="FB180" s="117"/>
      <c r="FC180" s="117"/>
      <c r="FD180" s="117"/>
      <c r="FE180" s="117"/>
      <c r="FF180" s="117"/>
      <c r="FG180" s="117"/>
      <c r="FH180" s="117"/>
      <c r="FI180" s="117"/>
      <c r="FJ180" s="117"/>
      <c r="FK180" s="117"/>
      <c r="FL180" s="117"/>
      <c r="FM180" s="117"/>
      <c r="FN180" s="117"/>
      <c r="FO180" s="117"/>
      <c r="FP180" s="117"/>
      <c r="FQ180" s="117"/>
      <c r="FR180" s="117"/>
      <c r="FS180" s="117"/>
      <c r="FT180" s="117"/>
      <c r="FU180" s="117"/>
      <c r="FV180" s="117"/>
      <c r="FW180" s="117"/>
      <c r="FX180" s="117"/>
      <c r="FY180" s="117"/>
      <c r="FZ180" s="117"/>
      <c r="GA180" s="117"/>
      <c r="GB180" s="117"/>
      <c r="GC180" s="117"/>
      <c r="GD180" s="117"/>
      <c r="GE180" s="117"/>
      <c r="GF180" s="117"/>
      <c r="GG180" s="117"/>
      <c r="GH180" s="117"/>
      <c r="GI180" s="117"/>
      <c r="GJ180" s="117"/>
      <c r="GK180" s="117"/>
      <c r="GL180" s="117"/>
      <c r="GM180" s="117"/>
      <c r="GN180" s="117"/>
      <c r="GO180" s="117"/>
      <c r="GP180" s="117"/>
      <c r="GQ180" s="117"/>
      <c r="GR180" s="117"/>
      <c r="GS180" s="117"/>
      <c r="GT180" s="117"/>
      <c r="GU180" s="117"/>
      <c r="GV180" s="117"/>
      <c r="GW180" s="117"/>
      <c r="GX180" s="117"/>
      <c r="GY180" s="117"/>
      <c r="GZ180" s="117"/>
      <c r="HA180" s="117"/>
      <c r="HB180" s="117"/>
      <c r="HC180" s="117"/>
      <c r="HD180" s="117"/>
      <c r="HE180" s="117"/>
      <c r="HF180" s="117"/>
      <c r="HG180" s="117"/>
      <c r="HH180" s="117"/>
      <c r="HI180" s="117"/>
      <c r="HJ180" s="117"/>
      <c r="HK180" s="117"/>
      <c r="HL180" s="117"/>
      <c r="HM180" s="117"/>
      <c r="HN180" s="117"/>
      <c r="HO180" s="117"/>
      <c r="HP180" s="117"/>
      <c r="HQ180" s="117"/>
      <c r="HR180" s="117"/>
      <c r="HS180" s="117"/>
      <c r="HT180" s="117"/>
      <c r="HU180" s="117"/>
      <c r="HV180" s="117"/>
      <c r="HW180" s="117"/>
      <c r="HX180" s="117"/>
      <c r="HY180" s="117"/>
      <c r="HZ180" s="117"/>
      <c r="IA180" s="117"/>
      <c r="IB180" s="117"/>
      <c r="IC180" s="117"/>
      <c r="ID180" s="117"/>
      <c r="IE180" s="117"/>
      <c r="IF180" s="117"/>
      <c r="IG180" s="117"/>
      <c r="IH180" s="117"/>
      <c r="II180" s="117"/>
      <c r="IJ180" s="117"/>
      <c r="IK180" s="117"/>
      <c r="IL180" s="117"/>
      <c r="IM180" s="117"/>
      <c r="IN180" s="117"/>
      <c r="IO180" s="117"/>
      <c r="IP180" s="117"/>
      <c r="IQ180" s="117"/>
      <c r="IR180" s="117"/>
      <c r="IS180" s="117"/>
      <c r="IT180" s="117"/>
      <c r="IU180" s="117"/>
      <c r="IV180" s="117"/>
      <c r="IW180" s="117"/>
    </row>
    <row r="181" s="10" customFormat="1" ht="15" customHeight="1" spans="1:257">
      <c r="A181" s="27" t="s">
        <v>3</v>
      </c>
      <c r="B181" s="118" t="s">
        <v>4</v>
      </c>
      <c r="C181" s="28" t="s">
        <v>5</v>
      </c>
      <c r="D181" s="118" t="s">
        <v>6</v>
      </c>
      <c r="E181" s="28" t="s">
        <v>7</v>
      </c>
      <c r="F181" s="119" t="s">
        <v>76</v>
      </c>
      <c r="G181" s="119" t="s">
        <v>9</v>
      </c>
      <c r="H181" s="119" t="s">
        <v>10</v>
      </c>
      <c r="I181" s="119" t="s">
        <v>267</v>
      </c>
      <c r="J181" s="119" t="s">
        <v>268</v>
      </c>
      <c r="K181" s="119" t="s">
        <v>258</v>
      </c>
      <c r="L181" s="120" t="s">
        <v>13</v>
      </c>
      <c r="M181" s="27" t="s">
        <v>14</v>
      </c>
      <c r="N181" s="152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153"/>
      <c r="BN181" s="153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153"/>
      <c r="BZ181" s="153"/>
      <c r="CA181" s="153"/>
      <c r="CB181" s="153"/>
      <c r="CC181" s="153"/>
      <c r="CD181" s="153"/>
      <c r="CE181" s="153"/>
      <c r="CF181" s="153"/>
      <c r="CG181" s="153"/>
      <c r="CH181" s="153"/>
      <c r="CI181" s="153"/>
      <c r="CJ181" s="153"/>
      <c r="CK181" s="153"/>
      <c r="CL181" s="153"/>
      <c r="CM181" s="153"/>
      <c r="CN181" s="153"/>
      <c r="CO181" s="153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3"/>
      <c r="CZ181" s="153"/>
      <c r="DA181" s="153"/>
      <c r="DB181" s="153"/>
      <c r="DC181" s="153"/>
      <c r="DD181" s="153"/>
      <c r="DE181" s="153"/>
      <c r="DF181" s="153"/>
      <c r="DG181" s="153"/>
      <c r="DH181" s="153"/>
      <c r="DI181" s="153"/>
      <c r="DJ181" s="153"/>
      <c r="DK181" s="153"/>
      <c r="DL181" s="153"/>
      <c r="DM181" s="153"/>
      <c r="DN181" s="153"/>
      <c r="DO181" s="153"/>
      <c r="DP181" s="153"/>
      <c r="DQ181" s="153"/>
      <c r="DR181" s="153"/>
      <c r="DS181" s="153"/>
      <c r="DT181" s="153"/>
      <c r="DU181" s="153"/>
      <c r="DV181" s="153"/>
      <c r="DW181" s="153"/>
      <c r="DX181" s="153"/>
      <c r="DY181" s="153"/>
      <c r="DZ181" s="153"/>
      <c r="EA181" s="153"/>
      <c r="EB181" s="153"/>
      <c r="EC181" s="153"/>
      <c r="ED181" s="153"/>
      <c r="EE181" s="153"/>
      <c r="EF181" s="153"/>
      <c r="EG181" s="153"/>
      <c r="EH181" s="153"/>
      <c r="EI181" s="153"/>
      <c r="EJ181" s="153"/>
      <c r="EK181" s="153"/>
      <c r="EL181" s="153"/>
      <c r="EM181" s="153"/>
      <c r="EN181" s="153"/>
      <c r="EO181" s="153"/>
      <c r="EP181" s="153"/>
      <c r="EQ181" s="153"/>
      <c r="ER181" s="153"/>
      <c r="ES181" s="153"/>
      <c r="ET181" s="153"/>
      <c r="EU181" s="153"/>
      <c r="EV181" s="153"/>
      <c r="EW181" s="153"/>
      <c r="EX181" s="153"/>
      <c r="EY181" s="153"/>
      <c r="EZ181" s="153"/>
      <c r="FA181" s="153"/>
      <c r="FB181" s="153"/>
      <c r="FC181" s="153"/>
      <c r="FD181" s="153"/>
      <c r="FE181" s="153"/>
      <c r="FF181" s="153"/>
      <c r="FG181" s="153"/>
      <c r="FH181" s="153"/>
      <c r="FI181" s="153"/>
      <c r="FJ181" s="153"/>
      <c r="FK181" s="153"/>
      <c r="FL181" s="153"/>
      <c r="FM181" s="153"/>
      <c r="FN181" s="153"/>
      <c r="FO181" s="153"/>
      <c r="FP181" s="153"/>
      <c r="FQ181" s="153"/>
      <c r="FR181" s="153"/>
      <c r="FS181" s="153"/>
      <c r="FT181" s="153"/>
      <c r="FU181" s="153"/>
      <c r="FV181" s="153"/>
      <c r="FW181" s="153"/>
      <c r="FX181" s="153"/>
      <c r="FY181" s="153"/>
      <c r="FZ181" s="153"/>
      <c r="GA181" s="153"/>
      <c r="GB181" s="153"/>
      <c r="GC181" s="153"/>
      <c r="GD181" s="153"/>
      <c r="GE181" s="153"/>
      <c r="GF181" s="153"/>
      <c r="GG181" s="153"/>
      <c r="GH181" s="153"/>
      <c r="GI181" s="153"/>
      <c r="GJ181" s="153"/>
      <c r="GK181" s="153"/>
      <c r="GL181" s="153"/>
      <c r="GM181" s="153"/>
      <c r="GN181" s="153"/>
      <c r="GO181" s="153"/>
      <c r="GP181" s="153"/>
      <c r="GQ181" s="153"/>
      <c r="GR181" s="153"/>
      <c r="GS181" s="153"/>
      <c r="GT181" s="153"/>
      <c r="GU181" s="153"/>
      <c r="GV181" s="153"/>
      <c r="GW181" s="153"/>
      <c r="GX181" s="153"/>
      <c r="GY181" s="153"/>
      <c r="GZ181" s="153"/>
      <c r="HA181" s="153"/>
      <c r="HB181" s="153"/>
      <c r="HC181" s="153"/>
      <c r="HD181" s="153"/>
      <c r="HE181" s="153"/>
      <c r="HF181" s="153"/>
      <c r="HG181" s="153"/>
      <c r="HH181" s="153"/>
      <c r="HI181" s="153"/>
      <c r="HJ181" s="153"/>
      <c r="HK181" s="153"/>
      <c r="HL181" s="153"/>
      <c r="HM181" s="153"/>
      <c r="HN181" s="153"/>
      <c r="HO181" s="153"/>
      <c r="HP181" s="153"/>
      <c r="HQ181" s="153"/>
      <c r="HR181" s="153"/>
      <c r="HS181" s="153"/>
      <c r="HT181" s="153"/>
      <c r="HU181" s="153"/>
      <c r="HV181" s="153"/>
      <c r="HW181" s="153"/>
      <c r="HX181" s="153"/>
      <c r="HY181" s="153"/>
      <c r="HZ181" s="153"/>
      <c r="IA181" s="153"/>
      <c r="IB181" s="153"/>
      <c r="IC181" s="153"/>
      <c r="ID181" s="153"/>
      <c r="IE181" s="153"/>
      <c r="IF181" s="153"/>
      <c r="IG181" s="153"/>
      <c r="IH181" s="153"/>
      <c r="II181" s="153"/>
      <c r="IJ181" s="153"/>
      <c r="IK181" s="153"/>
      <c r="IL181" s="153"/>
      <c r="IM181" s="153"/>
      <c r="IN181" s="153"/>
      <c r="IO181" s="153"/>
      <c r="IP181" s="153"/>
      <c r="IQ181" s="153"/>
    </row>
    <row r="182" ht="15" customHeight="1" spans="1:257">
      <c r="A182" s="33" t="s">
        <v>269</v>
      </c>
      <c r="B182" s="52"/>
      <c r="C182" s="124"/>
      <c r="D182" s="52"/>
      <c r="E182" s="52"/>
      <c r="F182" s="108"/>
      <c r="G182" s="37">
        <v>46175</v>
      </c>
      <c r="H182" s="37">
        <f>G182+12</f>
        <v>46187</v>
      </c>
      <c r="I182" s="37">
        <f t="shared" ref="I182:I186" si="57">H182+8</f>
        <v>46195</v>
      </c>
      <c r="J182" s="37">
        <f>G182+23</f>
        <v>46198</v>
      </c>
      <c r="K182" s="37">
        <f>J182+2</f>
        <v>46200</v>
      </c>
      <c r="L182" s="52" t="s">
        <v>228</v>
      </c>
      <c r="M182" s="39">
        <f>G182-3+TIME(16,0,0)</f>
        <v>46172.6666666667</v>
      </c>
      <c r="N182" s="52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  <c r="CQ182" s="117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7"/>
      <c r="DC182" s="117"/>
      <c r="DD182" s="117"/>
      <c r="DE182" s="117"/>
      <c r="DF182" s="117"/>
      <c r="DG182" s="117"/>
      <c r="DH182" s="117"/>
      <c r="DI182" s="117"/>
      <c r="DJ182" s="117"/>
      <c r="DK182" s="117"/>
      <c r="DL182" s="117"/>
      <c r="DM182" s="117"/>
      <c r="DN182" s="117"/>
      <c r="DO182" s="117"/>
      <c r="DP182" s="117"/>
      <c r="DQ182" s="117"/>
      <c r="DR182" s="117"/>
      <c r="DS182" s="117"/>
      <c r="DT182" s="117"/>
      <c r="DU182" s="117"/>
      <c r="DV182" s="117"/>
      <c r="DW182" s="117"/>
      <c r="DX182" s="117"/>
      <c r="DY182" s="117"/>
      <c r="DZ182" s="117"/>
      <c r="EA182" s="117"/>
      <c r="EB182" s="117"/>
      <c r="EC182" s="117"/>
      <c r="ED182" s="117"/>
      <c r="EE182" s="117"/>
      <c r="EF182" s="117"/>
      <c r="EG182" s="117"/>
      <c r="EH182" s="117"/>
      <c r="EI182" s="117"/>
      <c r="EJ182" s="117"/>
      <c r="EK182" s="117"/>
      <c r="EL182" s="117"/>
      <c r="EM182" s="117"/>
      <c r="EN182" s="117"/>
      <c r="EO182" s="117"/>
      <c r="EP182" s="117"/>
      <c r="EQ182" s="117"/>
      <c r="ER182" s="117"/>
      <c r="ES182" s="117"/>
      <c r="ET182" s="117"/>
      <c r="EU182" s="117"/>
      <c r="EV182" s="117"/>
      <c r="EW182" s="117"/>
      <c r="EX182" s="117"/>
      <c r="EY182" s="117"/>
      <c r="EZ182" s="117"/>
      <c r="FA182" s="117"/>
      <c r="FB182" s="117"/>
      <c r="FC182" s="117"/>
      <c r="FD182" s="117"/>
      <c r="FE182" s="117"/>
      <c r="FF182" s="117"/>
      <c r="FG182" s="117"/>
      <c r="FH182" s="117"/>
      <c r="FI182" s="117"/>
      <c r="FJ182" s="117"/>
      <c r="FK182" s="117"/>
      <c r="FL182" s="117"/>
      <c r="FM182" s="117"/>
      <c r="FN182" s="117"/>
      <c r="FO182" s="117"/>
      <c r="FP182" s="117"/>
      <c r="FQ182" s="117"/>
      <c r="FR182" s="117"/>
      <c r="FS182" s="117"/>
      <c r="FT182" s="117"/>
      <c r="FU182" s="117"/>
      <c r="FV182" s="117"/>
      <c r="FW182" s="117"/>
      <c r="FX182" s="117"/>
      <c r="FY182" s="117"/>
      <c r="FZ182" s="117"/>
      <c r="GA182" s="117"/>
      <c r="GB182" s="117"/>
      <c r="GC182" s="117"/>
      <c r="GD182" s="117"/>
      <c r="GE182" s="117"/>
      <c r="GF182" s="117"/>
      <c r="GG182" s="117"/>
      <c r="GH182" s="117"/>
      <c r="GI182" s="117"/>
      <c r="GJ182" s="117"/>
      <c r="GK182" s="117"/>
      <c r="GL182" s="117"/>
      <c r="GM182" s="117"/>
      <c r="GN182" s="117"/>
      <c r="GO182" s="117"/>
      <c r="GP182" s="117"/>
      <c r="GQ182" s="117"/>
      <c r="GR182" s="117"/>
      <c r="GS182" s="117"/>
      <c r="GT182" s="117"/>
      <c r="GU182" s="117"/>
      <c r="GV182" s="117"/>
      <c r="GW182" s="117"/>
      <c r="GX182" s="117"/>
      <c r="GY182" s="117"/>
      <c r="GZ182" s="117"/>
      <c r="HA182" s="117"/>
      <c r="HB182" s="117"/>
      <c r="HC182" s="117"/>
      <c r="HD182" s="117"/>
      <c r="HE182" s="117"/>
      <c r="HF182" s="117"/>
      <c r="HG182" s="117"/>
      <c r="HH182" s="117"/>
      <c r="HI182" s="117"/>
      <c r="HJ182" s="117"/>
      <c r="HK182" s="117"/>
      <c r="HL182" s="117"/>
      <c r="HM182" s="117"/>
      <c r="HN182" s="117"/>
      <c r="HO182" s="117"/>
      <c r="HP182" s="117"/>
      <c r="HQ182" s="117"/>
      <c r="HR182" s="117"/>
      <c r="HS182" s="117"/>
      <c r="HT182" s="117"/>
      <c r="HU182" s="117"/>
      <c r="HV182" s="117"/>
      <c r="HW182" s="117"/>
      <c r="HX182" s="117"/>
      <c r="HY182" s="117"/>
      <c r="HZ182" s="117"/>
      <c r="IA182" s="117"/>
      <c r="IB182" s="117"/>
      <c r="IC182" s="117"/>
      <c r="ID182" s="117"/>
      <c r="IE182" s="117"/>
      <c r="IF182" s="117"/>
      <c r="IG182" s="117"/>
      <c r="IH182" s="117"/>
      <c r="II182" s="117"/>
      <c r="IJ182" s="117"/>
      <c r="IK182" s="117"/>
      <c r="IL182" s="117"/>
      <c r="IM182" s="117"/>
      <c r="IN182" s="117"/>
      <c r="IO182" s="117"/>
      <c r="IP182" s="117"/>
      <c r="IQ182" s="117"/>
    </row>
    <row r="183" ht="15" customHeight="1" spans="1:257">
      <c r="A183" s="33" t="s">
        <v>269</v>
      </c>
      <c r="B183" s="154"/>
      <c r="C183" s="52"/>
      <c r="D183" s="52"/>
      <c r="E183" s="108"/>
      <c r="F183" s="155"/>
      <c r="G183" s="37">
        <f>G182+7</f>
        <v>46182</v>
      </c>
      <c r="H183" s="37">
        <f t="shared" ref="H183:H186" si="58">G183+12</f>
        <v>46194</v>
      </c>
      <c r="I183" s="37">
        <f t="shared" si="57"/>
        <v>46202</v>
      </c>
      <c r="J183" s="37">
        <f t="shared" ref="J183:J186" si="59">G183+23</f>
        <v>46205</v>
      </c>
      <c r="K183" s="37">
        <f t="shared" ref="K183:K186" si="60">J183+2</f>
        <v>46207</v>
      </c>
      <c r="L183" s="52" t="s">
        <v>228</v>
      </c>
      <c r="M183" s="39">
        <f>G183-3+TIME(16,0,0)</f>
        <v>46179.6666666667</v>
      </c>
      <c r="N183" s="116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  <c r="DE183" s="117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7"/>
      <c r="DQ183" s="117"/>
      <c r="DR183" s="117"/>
      <c r="DS183" s="117"/>
      <c r="DT183" s="117"/>
      <c r="DU183" s="117"/>
      <c r="DV183" s="117"/>
      <c r="DW183" s="117"/>
      <c r="DX183" s="117"/>
      <c r="DY183" s="117"/>
      <c r="DZ183" s="117"/>
      <c r="EA183" s="117"/>
      <c r="EB183" s="117"/>
      <c r="EC183" s="117"/>
      <c r="ED183" s="117"/>
      <c r="EE183" s="117"/>
      <c r="EF183" s="117"/>
      <c r="EG183" s="117"/>
      <c r="EH183" s="117"/>
      <c r="EI183" s="117"/>
      <c r="EJ183" s="117"/>
      <c r="EK183" s="117"/>
      <c r="EL183" s="117"/>
      <c r="EM183" s="117"/>
      <c r="EN183" s="117"/>
      <c r="EO183" s="117"/>
      <c r="EP183" s="117"/>
      <c r="EQ183" s="117"/>
      <c r="ER183" s="117"/>
      <c r="ES183" s="117"/>
      <c r="ET183" s="117"/>
      <c r="EU183" s="117"/>
      <c r="EV183" s="117"/>
      <c r="EW183" s="117"/>
      <c r="EX183" s="117"/>
      <c r="EY183" s="117"/>
      <c r="EZ183" s="117"/>
      <c r="FA183" s="117"/>
      <c r="FB183" s="117"/>
      <c r="FC183" s="117"/>
      <c r="FD183" s="117"/>
      <c r="FE183" s="117"/>
      <c r="FF183" s="117"/>
      <c r="FG183" s="117"/>
      <c r="FH183" s="117"/>
      <c r="FI183" s="117"/>
      <c r="FJ183" s="117"/>
      <c r="FK183" s="117"/>
      <c r="FL183" s="117"/>
      <c r="FM183" s="117"/>
      <c r="FN183" s="117"/>
      <c r="FO183" s="117"/>
      <c r="FP183" s="117"/>
      <c r="FQ183" s="117"/>
      <c r="FR183" s="117"/>
      <c r="FS183" s="117"/>
      <c r="FT183" s="117"/>
      <c r="FU183" s="117"/>
      <c r="FV183" s="117"/>
      <c r="FW183" s="117"/>
      <c r="FX183" s="117"/>
      <c r="FY183" s="117"/>
      <c r="FZ183" s="117"/>
      <c r="GA183" s="117"/>
      <c r="GB183" s="117"/>
      <c r="GC183" s="117"/>
      <c r="GD183" s="117"/>
      <c r="GE183" s="117"/>
      <c r="GF183" s="117"/>
      <c r="GG183" s="117"/>
      <c r="GH183" s="117"/>
      <c r="GI183" s="117"/>
      <c r="GJ183" s="117"/>
      <c r="GK183" s="117"/>
      <c r="GL183" s="117"/>
      <c r="GM183" s="117"/>
      <c r="GN183" s="117"/>
      <c r="GO183" s="117"/>
      <c r="GP183" s="117"/>
      <c r="GQ183" s="117"/>
      <c r="GR183" s="117"/>
      <c r="GS183" s="117"/>
      <c r="GT183" s="117"/>
      <c r="GU183" s="117"/>
      <c r="GV183" s="117"/>
      <c r="GW183" s="117"/>
      <c r="GX183" s="117"/>
      <c r="GY183" s="117"/>
      <c r="GZ183" s="117"/>
      <c r="HA183" s="117"/>
      <c r="HB183" s="117"/>
      <c r="HC183" s="117"/>
      <c r="HD183" s="117"/>
      <c r="HE183" s="117"/>
      <c r="HF183" s="117"/>
      <c r="HG183" s="117"/>
      <c r="HH183" s="117"/>
      <c r="HI183" s="117"/>
      <c r="HJ183" s="117"/>
      <c r="HK183" s="117"/>
      <c r="HL183" s="117"/>
      <c r="HM183" s="117"/>
      <c r="HN183" s="117"/>
      <c r="HO183" s="117"/>
      <c r="HP183" s="117"/>
      <c r="HQ183" s="117"/>
      <c r="HR183" s="117"/>
      <c r="HS183" s="117"/>
      <c r="HT183" s="117"/>
      <c r="HU183" s="117"/>
      <c r="HV183" s="117"/>
      <c r="HW183" s="117"/>
      <c r="HX183" s="117"/>
      <c r="HY183" s="117"/>
      <c r="HZ183" s="117"/>
      <c r="IA183" s="117"/>
      <c r="IB183" s="117"/>
      <c r="IC183" s="117"/>
      <c r="ID183" s="117"/>
      <c r="IE183" s="117"/>
      <c r="IF183" s="117"/>
      <c r="IG183" s="117"/>
      <c r="IH183" s="117"/>
      <c r="II183" s="117"/>
      <c r="IJ183" s="117"/>
      <c r="IK183" s="117"/>
      <c r="IL183" s="117"/>
      <c r="IM183" s="117"/>
      <c r="IN183" s="117"/>
      <c r="IO183" s="117"/>
      <c r="IP183" s="117"/>
      <c r="IQ183" s="117"/>
    </row>
    <row r="184" ht="15" customHeight="1" spans="1:257">
      <c r="A184" s="33" t="s">
        <v>270</v>
      </c>
      <c r="B184" s="108" t="s">
        <v>271</v>
      </c>
      <c r="C184" s="52" t="s">
        <v>272</v>
      </c>
      <c r="D184" s="52" t="s">
        <v>273</v>
      </c>
      <c r="E184" s="108" t="s">
        <v>274</v>
      </c>
      <c r="F184" s="122"/>
      <c r="G184" s="37">
        <v>46189</v>
      </c>
      <c r="H184" s="37">
        <f t="shared" si="58"/>
        <v>46201</v>
      </c>
      <c r="I184" s="107" t="s">
        <v>275</v>
      </c>
      <c r="J184" s="107" t="s">
        <v>276</v>
      </c>
      <c r="K184" s="107" t="s">
        <v>277</v>
      </c>
      <c r="L184" s="52" t="s">
        <v>228</v>
      </c>
      <c r="M184" s="39">
        <f>G184-3+TIME(16,0,0)</f>
        <v>46186.6666666667</v>
      </c>
      <c r="N184" s="116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  <c r="DE184" s="117"/>
      <c r="DF184" s="117"/>
      <c r="DG184" s="117"/>
      <c r="DH184" s="117"/>
      <c r="DI184" s="117"/>
      <c r="DJ184" s="117"/>
      <c r="DK184" s="117"/>
      <c r="DL184" s="117"/>
      <c r="DM184" s="117"/>
      <c r="DN184" s="117"/>
      <c r="DO184" s="117"/>
      <c r="DP184" s="117"/>
      <c r="DQ184" s="117"/>
      <c r="DR184" s="117"/>
      <c r="DS184" s="117"/>
      <c r="DT184" s="117"/>
      <c r="DU184" s="117"/>
      <c r="DV184" s="117"/>
      <c r="DW184" s="117"/>
      <c r="DX184" s="117"/>
      <c r="DY184" s="117"/>
      <c r="DZ184" s="117"/>
      <c r="EA184" s="117"/>
      <c r="EB184" s="117"/>
      <c r="EC184" s="117"/>
      <c r="ED184" s="117"/>
      <c r="EE184" s="117"/>
      <c r="EF184" s="117"/>
      <c r="EG184" s="117"/>
      <c r="EH184" s="117"/>
      <c r="EI184" s="117"/>
      <c r="EJ184" s="117"/>
      <c r="EK184" s="117"/>
      <c r="EL184" s="117"/>
      <c r="EM184" s="117"/>
      <c r="EN184" s="117"/>
      <c r="EO184" s="117"/>
      <c r="EP184" s="117"/>
      <c r="EQ184" s="117"/>
      <c r="ER184" s="117"/>
      <c r="ES184" s="117"/>
      <c r="ET184" s="117"/>
      <c r="EU184" s="117"/>
      <c r="EV184" s="117"/>
      <c r="EW184" s="117"/>
      <c r="EX184" s="117"/>
      <c r="EY184" s="117"/>
      <c r="EZ184" s="117"/>
      <c r="FA184" s="117"/>
      <c r="FB184" s="117"/>
      <c r="FC184" s="117"/>
      <c r="FD184" s="117"/>
      <c r="FE184" s="117"/>
      <c r="FF184" s="117"/>
      <c r="FG184" s="117"/>
      <c r="FH184" s="117"/>
      <c r="FI184" s="117"/>
      <c r="FJ184" s="117"/>
      <c r="FK184" s="117"/>
      <c r="FL184" s="117"/>
      <c r="FM184" s="117"/>
      <c r="FN184" s="117"/>
      <c r="FO184" s="117"/>
      <c r="FP184" s="117"/>
      <c r="FQ184" s="117"/>
      <c r="FR184" s="117"/>
      <c r="FS184" s="117"/>
      <c r="FT184" s="117"/>
      <c r="FU184" s="117"/>
      <c r="FV184" s="117"/>
      <c r="FW184" s="117"/>
      <c r="FX184" s="117"/>
      <c r="FY184" s="117"/>
      <c r="FZ184" s="117"/>
      <c r="GA184" s="117"/>
      <c r="GB184" s="117"/>
      <c r="GC184" s="117"/>
      <c r="GD184" s="117"/>
      <c r="GE184" s="117"/>
      <c r="GF184" s="117"/>
      <c r="GG184" s="117"/>
      <c r="GH184" s="117"/>
      <c r="GI184" s="117"/>
      <c r="GJ184" s="117"/>
      <c r="GK184" s="117"/>
      <c r="GL184" s="117"/>
      <c r="GM184" s="117"/>
      <c r="GN184" s="117"/>
      <c r="GO184" s="117"/>
      <c r="GP184" s="117"/>
      <c r="GQ184" s="117"/>
      <c r="GR184" s="117"/>
      <c r="GS184" s="117"/>
      <c r="GT184" s="117"/>
      <c r="GU184" s="117"/>
      <c r="GV184" s="117"/>
      <c r="GW184" s="117"/>
      <c r="GX184" s="117"/>
      <c r="GY184" s="117"/>
      <c r="GZ184" s="117"/>
      <c r="HA184" s="117"/>
      <c r="HB184" s="117"/>
      <c r="HC184" s="117"/>
      <c r="HD184" s="117"/>
      <c r="HE184" s="117"/>
      <c r="HF184" s="117"/>
      <c r="HG184" s="117"/>
      <c r="HH184" s="117"/>
      <c r="HI184" s="117"/>
      <c r="HJ184" s="117"/>
      <c r="HK184" s="117"/>
      <c r="HL184" s="117"/>
      <c r="HM184" s="117"/>
      <c r="HN184" s="117"/>
      <c r="HO184" s="117"/>
      <c r="HP184" s="117"/>
      <c r="HQ184" s="117"/>
      <c r="HR184" s="117"/>
      <c r="HS184" s="117"/>
      <c r="HT184" s="117"/>
      <c r="HU184" s="117"/>
      <c r="HV184" s="117"/>
      <c r="HW184" s="117"/>
      <c r="HX184" s="117"/>
      <c r="HY184" s="117"/>
      <c r="HZ184" s="117"/>
      <c r="IA184" s="117"/>
      <c r="IB184" s="117"/>
      <c r="IC184" s="117"/>
      <c r="ID184" s="117"/>
      <c r="IE184" s="117"/>
      <c r="IF184" s="117"/>
      <c r="IG184" s="117"/>
      <c r="IH184" s="117"/>
      <c r="II184" s="117"/>
      <c r="IJ184" s="117"/>
      <c r="IK184" s="117"/>
      <c r="IL184" s="117"/>
      <c r="IM184" s="117"/>
      <c r="IN184" s="117"/>
      <c r="IO184" s="117"/>
      <c r="IP184" s="117"/>
      <c r="IQ184" s="117"/>
    </row>
    <row r="185" ht="15" customHeight="1" spans="1:257">
      <c r="A185" s="33" t="s">
        <v>278</v>
      </c>
      <c r="B185" s="124" t="s">
        <v>279</v>
      </c>
      <c r="C185" s="124" t="s">
        <v>280</v>
      </c>
      <c r="D185" s="52" t="s">
        <v>281</v>
      </c>
      <c r="E185" s="52" t="s">
        <v>282</v>
      </c>
      <c r="F185" s="122"/>
      <c r="G185" s="37">
        <f t="shared" ref="G185" si="61">G184+7</f>
        <v>46196</v>
      </c>
      <c r="H185" s="37">
        <f t="shared" si="58"/>
        <v>46208</v>
      </c>
      <c r="I185" s="37">
        <f t="shared" si="57"/>
        <v>46216</v>
      </c>
      <c r="J185" s="37">
        <f t="shared" si="59"/>
        <v>46219</v>
      </c>
      <c r="K185" s="37">
        <f t="shared" si="60"/>
        <v>46221</v>
      </c>
      <c r="L185" s="52" t="s">
        <v>228</v>
      </c>
      <c r="M185" s="39">
        <f>G185-3+TIME(16,0,0)</f>
        <v>46193.6666666667</v>
      </c>
      <c r="N185" s="116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7"/>
      <c r="ES185" s="117"/>
      <c r="ET185" s="117"/>
      <c r="EU185" s="117"/>
      <c r="EV185" s="117"/>
      <c r="EW185" s="117"/>
      <c r="EX185" s="117"/>
      <c r="EY185" s="117"/>
      <c r="EZ185" s="117"/>
      <c r="FA185" s="117"/>
      <c r="FB185" s="117"/>
      <c r="FC185" s="117"/>
      <c r="FD185" s="117"/>
      <c r="FE185" s="117"/>
      <c r="FF185" s="117"/>
      <c r="FG185" s="117"/>
      <c r="FH185" s="117"/>
      <c r="FI185" s="117"/>
      <c r="FJ185" s="117"/>
      <c r="FK185" s="117"/>
      <c r="FL185" s="117"/>
      <c r="FM185" s="117"/>
      <c r="FN185" s="117"/>
      <c r="FO185" s="117"/>
      <c r="FP185" s="117"/>
      <c r="FQ185" s="117"/>
      <c r="FR185" s="117"/>
      <c r="FS185" s="117"/>
      <c r="FT185" s="117"/>
      <c r="FU185" s="117"/>
      <c r="FV185" s="117"/>
      <c r="FW185" s="117"/>
      <c r="FX185" s="117"/>
      <c r="FY185" s="117"/>
      <c r="FZ185" s="117"/>
      <c r="GA185" s="117"/>
      <c r="GB185" s="117"/>
      <c r="GC185" s="117"/>
      <c r="GD185" s="117"/>
      <c r="GE185" s="117"/>
      <c r="GF185" s="117"/>
      <c r="GG185" s="117"/>
      <c r="GH185" s="117"/>
      <c r="GI185" s="117"/>
      <c r="GJ185" s="117"/>
      <c r="GK185" s="117"/>
      <c r="GL185" s="117"/>
      <c r="GM185" s="117"/>
      <c r="GN185" s="117"/>
      <c r="GO185" s="117"/>
      <c r="GP185" s="117"/>
      <c r="GQ185" s="117"/>
      <c r="GR185" s="117"/>
      <c r="GS185" s="117"/>
      <c r="GT185" s="117"/>
      <c r="GU185" s="117"/>
      <c r="GV185" s="117"/>
      <c r="GW185" s="117"/>
      <c r="GX185" s="117"/>
      <c r="GY185" s="117"/>
      <c r="GZ185" s="117"/>
      <c r="HA185" s="117"/>
      <c r="HB185" s="117"/>
      <c r="HC185" s="117"/>
      <c r="HD185" s="117"/>
      <c r="HE185" s="117"/>
      <c r="HF185" s="117"/>
      <c r="HG185" s="117"/>
      <c r="HH185" s="117"/>
      <c r="HI185" s="117"/>
      <c r="HJ185" s="117"/>
      <c r="HK185" s="117"/>
      <c r="HL185" s="117"/>
      <c r="HM185" s="117"/>
      <c r="HN185" s="117"/>
      <c r="HO185" s="117"/>
      <c r="HP185" s="117"/>
      <c r="HQ185" s="117"/>
      <c r="HR185" s="117"/>
      <c r="HS185" s="117"/>
      <c r="HT185" s="117"/>
      <c r="HU185" s="117"/>
      <c r="HV185" s="117"/>
      <c r="HW185" s="117"/>
      <c r="HX185" s="117"/>
      <c r="HY185" s="117"/>
      <c r="HZ185" s="117"/>
      <c r="IA185" s="117"/>
      <c r="IB185" s="117"/>
      <c r="IC185" s="117"/>
      <c r="ID185" s="117"/>
      <c r="IE185" s="117"/>
      <c r="IF185" s="117"/>
      <c r="IG185" s="117"/>
      <c r="IH185" s="117"/>
      <c r="II185" s="117"/>
      <c r="IJ185" s="117"/>
      <c r="IK185" s="117"/>
      <c r="IL185" s="117"/>
      <c r="IM185" s="117"/>
      <c r="IN185" s="117"/>
      <c r="IO185" s="117"/>
      <c r="IP185" s="117"/>
      <c r="IQ185" s="117"/>
    </row>
    <row r="186" ht="15" customHeight="1" spans="1:257">
      <c r="A186" s="80" t="s">
        <v>47</v>
      </c>
      <c r="B186" s="52"/>
      <c r="C186" s="52"/>
      <c r="D186" s="52"/>
      <c r="E186" s="52"/>
      <c r="F186" s="122"/>
      <c r="G186" s="37">
        <v>46203</v>
      </c>
      <c r="H186" s="37">
        <f t="shared" si="58"/>
        <v>46215</v>
      </c>
      <c r="I186" s="37">
        <f t="shared" si="57"/>
        <v>46223</v>
      </c>
      <c r="J186" s="37">
        <f t="shared" si="59"/>
        <v>46226</v>
      </c>
      <c r="K186" s="37">
        <f t="shared" si="60"/>
        <v>46228</v>
      </c>
      <c r="L186" s="52" t="s">
        <v>228</v>
      </c>
      <c r="M186" s="39">
        <f>G186-3+TIME(16,0,0)</f>
        <v>46200.6666666667</v>
      </c>
      <c r="N186" s="116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7"/>
      <c r="EE186" s="117"/>
      <c r="EF186" s="117"/>
      <c r="EG186" s="117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7"/>
      <c r="ES186" s="117"/>
      <c r="ET186" s="117"/>
      <c r="EU186" s="117"/>
      <c r="EV186" s="117"/>
      <c r="EW186" s="117"/>
      <c r="EX186" s="117"/>
      <c r="EY186" s="117"/>
      <c r="EZ186" s="117"/>
      <c r="FA186" s="117"/>
      <c r="FB186" s="117"/>
      <c r="FC186" s="117"/>
      <c r="FD186" s="117"/>
      <c r="FE186" s="117"/>
      <c r="FF186" s="117"/>
      <c r="FG186" s="117"/>
      <c r="FH186" s="117"/>
      <c r="FI186" s="117"/>
      <c r="FJ186" s="117"/>
      <c r="FK186" s="117"/>
      <c r="FL186" s="117"/>
      <c r="FM186" s="117"/>
      <c r="FN186" s="117"/>
      <c r="FO186" s="117"/>
      <c r="FP186" s="117"/>
      <c r="FQ186" s="117"/>
      <c r="FR186" s="117"/>
      <c r="FS186" s="117"/>
      <c r="FT186" s="117"/>
      <c r="FU186" s="117"/>
      <c r="FV186" s="117"/>
      <c r="FW186" s="117"/>
      <c r="FX186" s="117"/>
      <c r="FY186" s="117"/>
      <c r="FZ186" s="117"/>
      <c r="GA186" s="117"/>
      <c r="GB186" s="117"/>
      <c r="GC186" s="117"/>
      <c r="GD186" s="117"/>
      <c r="GE186" s="117"/>
      <c r="GF186" s="117"/>
      <c r="GG186" s="117"/>
      <c r="GH186" s="117"/>
      <c r="GI186" s="117"/>
      <c r="GJ186" s="117"/>
      <c r="GK186" s="117"/>
      <c r="GL186" s="117"/>
      <c r="GM186" s="117"/>
      <c r="GN186" s="117"/>
      <c r="GO186" s="117"/>
      <c r="GP186" s="117"/>
      <c r="GQ186" s="117"/>
      <c r="GR186" s="117"/>
      <c r="GS186" s="117"/>
      <c r="GT186" s="117"/>
      <c r="GU186" s="117"/>
      <c r="GV186" s="117"/>
      <c r="GW186" s="117"/>
      <c r="GX186" s="117"/>
      <c r="GY186" s="117"/>
      <c r="GZ186" s="117"/>
      <c r="HA186" s="117"/>
      <c r="HB186" s="117"/>
      <c r="HC186" s="117"/>
      <c r="HD186" s="117"/>
      <c r="HE186" s="117"/>
      <c r="HF186" s="117"/>
      <c r="HG186" s="117"/>
      <c r="HH186" s="117"/>
      <c r="HI186" s="117"/>
      <c r="HJ186" s="117"/>
      <c r="HK186" s="117"/>
      <c r="HL186" s="117"/>
      <c r="HM186" s="117"/>
      <c r="HN186" s="117"/>
      <c r="HO186" s="117"/>
      <c r="HP186" s="117"/>
      <c r="HQ186" s="117"/>
      <c r="HR186" s="117"/>
      <c r="HS186" s="117"/>
      <c r="HT186" s="117"/>
      <c r="HU186" s="117"/>
      <c r="HV186" s="117"/>
      <c r="HW186" s="117"/>
      <c r="HX186" s="117"/>
      <c r="HY186" s="117"/>
      <c r="HZ186" s="117"/>
      <c r="IA186" s="117"/>
      <c r="IB186" s="117"/>
      <c r="IC186" s="117"/>
      <c r="ID186" s="117"/>
      <c r="IE186" s="117"/>
      <c r="IF186" s="117"/>
      <c r="IG186" s="117"/>
      <c r="IH186" s="117"/>
      <c r="II186" s="117"/>
      <c r="IJ186" s="117"/>
      <c r="IK186" s="117"/>
      <c r="IL186" s="117"/>
      <c r="IM186" s="117"/>
      <c r="IN186" s="117"/>
      <c r="IO186" s="117"/>
      <c r="IP186" s="117"/>
      <c r="IQ186" s="117"/>
    </row>
    <row r="187" spans="1:257">
      <c r="A187" s="53" t="s">
        <v>49</v>
      </c>
      <c r="B187" s="21"/>
      <c r="C187" s="21"/>
      <c r="D187" s="21"/>
      <c r="E187" s="21"/>
      <c r="F187" s="126"/>
      <c r="G187" s="127"/>
      <c r="H187" s="128"/>
      <c r="I187" s="128"/>
      <c r="J187" s="128"/>
      <c r="K187" s="128"/>
      <c r="L187" s="128"/>
      <c r="M187" s="129"/>
      <c r="N187" s="126"/>
      <c r="O187" s="21"/>
      <c r="P187" s="130"/>
      <c r="Q187" s="25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  <c r="DE187" s="117"/>
      <c r="DF187" s="117"/>
      <c r="DG187" s="117"/>
      <c r="DH187" s="117"/>
      <c r="DI187" s="117"/>
      <c r="DJ187" s="117"/>
      <c r="DK187" s="117"/>
      <c r="DL187" s="117"/>
      <c r="DM187" s="117"/>
      <c r="DN187" s="117"/>
      <c r="DO187" s="117"/>
      <c r="DP187" s="117"/>
      <c r="DQ187" s="117"/>
      <c r="DR187" s="117"/>
      <c r="DS187" s="117"/>
      <c r="DT187" s="117"/>
      <c r="DU187" s="117"/>
      <c r="DV187" s="117"/>
      <c r="DW187" s="117"/>
      <c r="DX187" s="117"/>
      <c r="DY187" s="117"/>
      <c r="DZ187" s="117"/>
      <c r="EA187" s="117"/>
      <c r="EB187" s="117"/>
      <c r="EC187" s="117"/>
      <c r="ED187" s="117"/>
      <c r="EE187" s="117"/>
      <c r="EF187" s="117"/>
      <c r="EG187" s="117"/>
      <c r="EH187" s="117"/>
      <c r="EI187" s="117"/>
      <c r="EJ187" s="117"/>
      <c r="EK187" s="117"/>
      <c r="EL187" s="117"/>
      <c r="EM187" s="117"/>
      <c r="EN187" s="117"/>
      <c r="EO187" s="117"/>
      <c r="EP187" s="117"/>
      <c r="EQ187" s="117"/>
      <c r="ER187" s="117"/>
      <c r="ES187" s="117"/>
      <c r="ET187" s="117"/>
      <c r="EU187" s="117"/>
      <c r="EV187" s="117"/>
      <c r="EW187" s="117"/>
      <c r="EX187" s="117"/>
      <c r="EY187" s="117"/>
      <c r="EZ187" s="117"/>
      <c r="FA187" s="117"/>
      <c r="FB187" s="117"/>
      <c r="FC187" s="117"/>
      <c r="FD187" s="117"/>
      <c r="FE187" s="117"/>
      <c r="FF187" s="117"/>
      <c r="FG187" s="117"/>
      <c r="FH187" s="117"/>
      <c r="FI187" s="117"/>
      <c r="FJ187" s="117"/>
      <c r="FK187" s="117"/>
      <c r="FL187" s="117"/>
      <c r="FM187" s="117"/>
      <c r="FN187" s="117"/>
      <c r="FO187" s="117"/>
      <c r="FP187" s="117"/>
      <c r="FQ187" s="117"/>
      <c r="FR187" s="117"/>
      <c r="FS187" s="117"/>
      <c r="FT187" s="117"/>
      <c r="FU187" s="117"/>
      <c r="FV187" s="117"/>
      <c r="FW187" s="117"/>
      <c r="FX187" s="117"/>
      <c r="FY187" s="117"/>
      <c r="FZ187" s="117"/>
      <c r="GA187" s="117"/>
      <c r="GB187" s="117"/>
      <c r="GC187" s="117"/>
      <c r="GD187" s="117"/>
      <c r="GE187" s="117"/>
      <c r="GF187" s="117"/>
      <c r="GG187" s="117"/>
      <c r="GH187" s="117"/>
      <c r="GI187" s="117"/>
      <c r="GJ187" s="117"/>
      <c r="GK187" s="117"/>
      <c r="GL187" s="117"/>
      <c r="GM187" s="117"/>
      <c r="GN187" s="117"/>
      <c r="GO187" s="117"/>
      <c r="GP187" s="117"/>
      <c r="GQ187" s="117"/>
      <c r="GR187" s="117"/>
      <c r="GS187" s="117"/>
      <c r="GT187" s="117"/>
      <c r="GU187" s="117"/>
      <c r="GV187" s="117"/>
      <c r="GW187" s="117"/>
      <c r="GX187" s="117"/>
      <c r="GY187" s="117"/>
      <c r="GZ187" s="117"/>
      <c r="HA187" s="117"/>
      <c r="HB187" s="117"/>
      <c r="HC187" s="117"/>
      <c r="HD187" s="117"/>
      <c r="HE187" s="117"/>
      <c r="HF187" s="117"/>
      <c r="HG187" s="117"/>
      <c r="HH187" s="117"/>
      <c r="HI187" s="117"/>
      <c r="HJ187" s="117"/>
      <c r="HK187" s="117"/>
      <c r="HL187" s="117"/>
      <c r="HM187" s="117"/>
      <c r="HN187" s="117"/>
      <c r="HO187" s="117"/>
      <c r="HP187" s="117"/>
      <c r="HQ187" s="117"/>
      <c r="HR187" s="117"/>
      <c r="HS187" s="117"/>
      <c r="HT187" s="117"/>
      <c r="HU187" s="117"/>
      <c r="HV187" s="117"/>
      <c r="HW187" s="117"/>
      <c r="HX187" s="117"/>
      <c r="HY187" s="117"/>
      <c r="HZ187" s="117"/>
      <c r="IA187" s="117"/>
      <c r="IB187" s="117"/>
      <c r="IC187" s="117"/>
      <c r="ID187" s="117"/>
      <c r="IE187" s="117"/>
      <c r="IF187" s="117"/>
      <c r="IG187" s="117"/>
      <c r="IH187" s="117"/>
      <c r="II187" s="117"/>
      <c r="IJ187" s="117"/>
      <c r="IK187" s="117"/>
      <c r="IL187" s="117"/>
      <c r="IM187" s="117"/>
      <c r="IN187" s="117"/>
      <c r="IO187" s="117"/>
      <c r="IP187" s="117"/>
      <c r="IQ187" s="117"/>
      <c r="IR187" s="117"/>
      <c r="IS187" s="117"/>
      <c r="IT187" s="117"/>
      <c r="IU187" s="117"/>
      <c r="IV187" s="117"/>
    </row>
    <row r="188" spans="1:257">
      <c r="A188" s="156"/>
      <c r="B188" s="54"/>
      <c r="C188" s="54"/>
      <c r="D188" s="21"/>
      <c r="E188" s="54"/>
      <c r="F188" s="12"/>
      <c r="G188" s="23"/>
      <c r="H188" s="24"/>
      <c r="I188" s="24"/>
      <c r="J188" s="25"/>
      <c r="K188" s="25"/>
      <c r="L188" s="142"/>
      <c r="M188" s="66"/>
      <c r="N188" s="12"/>
      <c r="O188" s="12"/>
      <c r="P188" s="12"/>
      <c r="Q188" s="14"/>
      <c r="R188" s="14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  <c r="DX188" s="117"/>
      <c r="DY188" s="117"/>
      <c r="DZ188" s="117"/>
      <c r="EA188" s="117"/>
      <c r="EB188" s="117"/>
      <c r="EC188" s="117"/>
      <c r="ED188" s="117"/>
      <c r="EE188" s="117"/>
      <c r="EF188" s="117"/>
      <c r="EG188" s="117"/>
      <c r="EH188" s="117"/>
      <c r="EI188" s="117"/>
      <c r="EJ188" s="117"/>
      <c r="EK188" s="117"/>
      <c r="EL188" s="117"/>
      <c r="EM188" s="117"/>
      <c r="EN188" s="117"/>
      <c r="EO188" s="117"/>
      <c r="EP188" s="117"/>
      <c r="EQ188" s="117"/>
      <c r="ER188" s="117"/>
      <c r="ES188" s="117"/>
      <c r="ET188" s="117"/>
      <c r="EU188" s="117"/>
      <c r="EV188" s="117"/>
      <c r="EW188" s="117"/>
      <c r="EX188" s="117"/>
      <c r="EY188" s="117"/>
      <c r="EZ188" s="117"/>
      <c r="FA188" s="117"/>
      <c r="FB188" s="117"/>
      <c r="FC188" s="117"/>
      <c r="FD188" s="117"/>
      <c r="FE188" s="117"/>
      <c r="FF188" s="117"/>
      <c r="FG188" s="117"/>
      <c r="FH188" s="117"/>
      <c r="FI188" s="117"/>
      <c r="FJ188" s="117"/>
      <c r="FK188" s="117"/>
      <c r="FL188" s="117"/>
      <c r="FM188" s="117"/>
      <c r="FN188" s="117"/>
      <c r="FO188" s="117"/>
      <c r="FP188" s="117"/>
      <c r="FQ188" s="117"/>
      <c r="FR188" s="117"/>
      <c r="FS188" s="117"/>
      <c r="FT188" s="117"/>
      <c r="FU188" s="117"/>
      <c r="FV188" s="117"/>
      <c r="FW188" s="117"/>
      <c r="FX188" s="117"/>
      <c r="FY188" s="117"/>
      <c r="FZ188" s="117"/>
      <c r="GA188" s="117"/>
      <c r="GB188" s="117"/>
      <c r="GC188" s="117"/>
      <c r="GD188" s="117"/>
      <c r="GE188" s="117"/>
      <c r="GF188" s="117"/>
      <c r="GG188" s="117"/>
      <c r="GH188" s="117"/>
      <c r="GI188" s="117"/>
      <c r="GJ188" s="117"/>
      <c r="GK188" s="117"/>
      <c r="GL188" s="117"/>
      <c r="GM188" s="117"/>
      <c r="GN188" s="117"/>
      <c r="GO188" s="117"/>
      <c r="GP188" s="117"/>
      <c r="GQ188" s="117"/>
      <c r="GR188" s="117"/>
      <c r="GS188" s="117"/>
      <c r="GT188" s="117"/>
      <c r="GU188" s="117"/>
      <c r="GV188" s="117"/>
      <c r="GW188" s="117"/>
      <c r="GX188" s="117"/>
      <c r="GY188" s="117"/>
      <c r="GZ188" s="117"/>
      <c r="HA188" s="117"/>
      <c r="HB188" s="117"/>
      <c r="HC188" s="117"/>
      <c r="HD188" s="117"/>
      <c r="HE188" s="117"/>
      <c r="HF188" s="117"/>
      <c r="HG188" s="117"/>
      <c r="HH188" s="117"/>
      <c r="HI188" s="117"/>
      <c r="HJ188" s="117"/>
      <c r="HK188" s="117"/>
      <c r="HL188" s="117"/>
      <c r="HM188" s="117"/>
      <c r="HN188" s="117"/>
      <c r="HO188" s="117"/>
      <c r="HP188" s="117"/>
      <c r="HQ188" s="117"/>
      <c r="HR188" s="117"/>
      <c r="HS188" s="117"/>
      <c r="HT188" s="117"/>
      <c r="HU188" s="117"/>
      <c r="HV188" s="117"/>
      <c r="HW188" s="117"/>
      <c r="HX188" s="117"/>
      <c r="HY188" s="117"/>
      <c r="HZ188" s="117"/>
      <c r="IA188" s="117"/>
      <c r="IB188" s="117"/>
      <c r="IC188" s="117"/>
      <c r="ID188" s="117"/>
      <c r="IE188" s="117"/>
      <c r="IF188" s="117"/>
      <c r="IG188" s="117"/>
      <c r="IH188" s="117"/>
      <c r="II188" s="117"/>
      <c r="IJ188" s="117"/>
      <c r="IK188" s="117"/>
      <c r="IL188" s="117"/>
      <c r="IM188" s="117"/>
      <c r="IN188" s="117"/>
      <c r="IO188" s="117"/>
      <c r="IP188" s="117"/>
      <c r="IQ188" s="117"/>
      <c r="IR188" s="117"/>
      <c r="IS188" s="117"/>
      <c r="IT188" s="117"/>
      <c r="IU188" s="117"/>
      <c r="IV188" s="117"/>
    </row>
    <row r="189" ht="14.25" customHeight="1" spans="1:257">
      <c r="A189" s="112" t="s">
        <v>283</v>
      </c>
      <c r="B189" s="112"/>
      <c r="C189" s="112"/>
      <c r="D189" s="112"/>
      <c r="E189" s="149"/>
      <c r="F189" s="150"/>
      <c r="G189" s="114"/>
      <c r="H189" s="115"/>
      <c r="I189" s="115"/>
      <c r="J189" s="115"/>
      <c r="K189" s="115"/>
      <c r="L189" s="115"/>
      <c r="M189" s="129"/>
      <c r="N189" s="12"/>
      <c r="O189" s="116"/>
      <c r="P189" s="116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  <c r="DE189" s="117"/>
      <c r="DF189" s="117"/>
      <c r="DG189" s="117"/>
      <c r="DH189" s="117"/>
      <c r="DI189" s="117"/>
      <c r="DJ189" s="117"/>
      <c r="DK189" s="117"/>
      <c r="DL189" s="117"/>
      <c r="DM189" s="117"/>
      <c r="DN189" s="117"/>
      <c r="DO189" s="117"/>
      <c r="DP189" s="117"/>
      <c r="DQ189" s="117"/>
      <c r="DR189" s="117"/>
      <c r="DS189" s="117"/>
      <c r="DT189" s="117"/>
      <c r="DU189" s="117"/>
      <c r="DV189" s="117"/>
      <c r="DW189" s="117"/>
      <c r="DX189" s="117"/>
      <c r="DY189" s="117"/>
      <c r="DZ189" s="117"/>
      <c r="EA189" s="117"/>
      <c r="EB189" s="117"/>
      <c r="EC189" s="117"/>
      <c r="ED189" s="117"/>
      <c r="EE189" s="117"/>
      <c r="EF189" s="117"/>
      <c r="EG189" s="117"/>
      <c r="EH189" s="117"/>
      <c r="EI189" s="117"/>
      <c r="EJ189" s="117"/>
      <c r="EK189" s="117"/>
      <c r="EL189" s="117"/>
      <c r="EM189" s="117"/>
      <c r="EN189" s="117"/>
      <c r="EO189" s="117"/>
      <c r="EP189" s="117"/>
      <c r="EQ189" s="117"/>
      <c r="ER189" s="117"/>
      <c r="ES189" s="117"/>
      <c r="ET189" s="117"/>
      <c r="EU189" s="117"/>
      <c r="EV189" s="117"/>
      <c r="EW189" s="117"/>
      <c r="EX189" s="117"/>
      <c r="EY189" s="117"/>
      <c r="EZ189" s="117"/>
      <c r="FA189" s="117"/>
      <c r="FB189" s="117"/>
      <c r="FC189" s="117"/>
      <c r="FD189" s="117"/>
      <c r="FE189" s="117"/>
      <c r="FF189" s="117"/>
      <c r="FG189" s="117"/>
      <c r="FH189" s="117"/>
      <c r="FI189" s="117"/>
      <c r="FJ189" s="117"/>
      <c r="FK189" s="117"/>
      <c r="FL189" s="117"/>
      <c r="FM189" s="117"/>
      <c r="FN189" s="117"/>
      <c r="FO189" s="117"/>
      <c r="FP189" s="117"/>
      <c r="FQ189" s="117"/>
      <c r="FR189" s="117"/>
      <c r="FS189" s="117"/>
      <c r="FT189" s="117"/>
      <c r="FU189" s="117"/>
      <c r="FV189" s="117"/>
      <c r="FW189" s="117"/>
      <c r="FX189" s="117"/>
      <c r="FY189" s="117"/>
      <c r="FZ189" s="117"/>
      <c r="GA189" s="117"/>
      <c r="GB189" s="117"/>
      <c r="GC189" s="117"/>
      <c r="GD189" s="117"/>
      <c r="GE189" s="117"/>
      <c r="GF189" s="117"/>
      <c r="GG189" s="117"/>
      <c r="GH189" s="117"/>
      <c r="GI189" s="117"/>
      <c r="GJ189" s="117"/>
      <c r="GK189" s="117"/>
      <c r="GL189" s="117"/>
      <c r="GM189" s="117"/>
      <c r="GN189" s="117"/>
      <c r="GO189" s="117"/>
      <c r="GP189" s="117"/>
      <c r="GQ189" s="117"/>
      <c r="GR189" s="117"/>
      <c r="GS189" s="117"/>
      <c r="GT189" s="117"/>
      <c r="GU189" s="117"/>
      <c r="GV189" s="117"/>
      <c r="GW189" s="117"/>
      <c r="GX189" s="117"/>
      <c r="GY189" s="117"/>
      <c r="GZ189" s="117"/>
      <c r="HA189" s="117"/>
      <c r="HB189" s="117"/>
      <c r="HC189" s="117"/>
      <c r="HD189" s="117"/>
      <c r="HE189" s="117"/>
      <c r="HF189" s="117"/>
      <c r="HG189" s="117"/>
      <c r="HH189" s="117"/>
      <c r="HI189" s="117"/>
      <c r="HJ189" s="117"/>
      <c r="HK189" s="117"/>
      <c r="HL189" s="117"/>
      <c r="HM189" s="117"/>
      <c r="HN189" s="117"/>
      <c r="HO189" s="117"/>
      <c r="HP189" s="117"/>
      <c r="HQ189" s="117"/>
      <c r="HR189" s="117"/>
      <c r="HS189" s="117"/>
      <c r="HT189" s="117"/>
      <c r="HU189" s="117"/>
      <c r="HV189" s="117"/>
      <c r="HW189" s="117"/>
      <c r="HX189" s="117"/>
      <c r="HY189" s="117"/>
      <c r="HZ189" s="117"/>
      <c r="IA189" s="117"/>
      <c r="IB189" s="117"/>
      <c r="IC189" s="117"/>
      <c r="ID189" s="117"/>
      <c r="IE189" s="117"/>
      <c r="IF189" s="117"/>
      <c r="IG189" s="117"/>
      <c r="IH189" s="117"/>
      <c r="II189" s="117"/>
      <c r="IJ189" s="117"/>
      <c r="IK189" s="117"/>
      <c r="IL189" s="117"/>
      <c r="IM189" s="117"/>
      <c r="IN189" s="117"/>
      <c r="IO189" s="117"/>
      <c r="IP189" s="117"/>
      <c r="IQ189" s="117"/>
      <c r="IR189" s="117"/>
      <c r="IS189" s="117"/>
      <c r="IT189" s="117"/>
      <c r="IU189" s="117"/>
      <c r="IV189" s="117"/>
    </row>
    <row r="190" s="10" customFormat="1" ht="15" customHeight="1" spans="1:257">
      <c r="A190" s="119" t="s">
        <v>3</v>
      </c>
      <c r="B190" s="118" t="s">
        <v>4</v>
      </c>
      <c r="C190" s="28" t="s">
        <v>5</v>
      </c>
      <c r="D190" s="118" t="s">
        <v>6</v>
      </c>
      <c r="E190" s="28" t="s">
        <v>7</v>
      </c>
      <c r="F190" s="119" t="s">
        <v>89</v>
      </c>
      <c r="G190" s="119" t="s">
        <v>9</v>
      </c>
      <c r="H190" s="119" t="s">
        <v>10</v>
      </c>
      <c r="I190" s="119" t="s">
        <v>199</v>
      </c>
      <c r="J190" s="119" t="s">
        <v>184</v>
      </c>
      <c r="K190" s="120" t="s">
        <v>13</v>
      </c>
      <c r="L190" s="27" t="s">
        <v>14</v>
      </c>
      <c r="M190" s="152"/>
      <c r="N190" s="152"/>
      <c r="O190" s="152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3"/>
      <c r="BN190" s="153"/>
      <c r="BO190" s="153"/>
      <c r="BP190" s="153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153"/>
      <c r="CB190" s="153"/>
      <c r="CC190" s="153"/>
      <c r="CD190" s="153"/>
      <c r="CE190" s="153"/>
      <c r="CF190" s="153"/>
      <c r="CG190" s="153"/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S190" s="153"/>
      <c r="CT190" s="153"/>
      <c r="CU190" s="153"/>
      <c r="CV190" s="153"/>
      <c r="CW190" s="153"/>
      <c r="CX190" s="153"/>
      <c r="CY190" s="153"/>
      <c r="CZ190" s="153"/>
      <c r="DA190" s="153"/>
      <c r="DB190" s="153"/>
      <c r="DC190" s="153"/>
      <c r="DD190" s="153"/>
      <c r="DE190" s="153"/>
      <c r="DF190" s="153"/>
      <c r="DG190" s="153"/>
      <c r="DH190" s="153"/>
      <c r="DI190" s="153"/>
      <c r="DJ190" s="153"/>
      <c r="DK190" s="153"/>
      <c r="DL190" s="153"/>
      <c r="DM190" s="153"/>
      <c r="DN190" s="153"/>
      <c r="DO190" s="153"/>
      <c r="DP190" s="153"/>
      <c r="DQ190" s="153"/>
      <c r="DR190" s="153"/>
      <c r="DS190" s="153"/>
      <c r="DT190" s="153"/>
      <c r="DU190" s="153"/>
      <c r="DV190" s="153"/>
      <c r="DW190" s="153"/>
      <c r="DX190" s="153"/>
      <c r="DY190" s="153"/>
      <c r="DZ190" s="153"/>
      <c r="EA190" s="153"/>
      <c r="EB190" s="153"/>
      <c r="EC190" s="153"/>
      <c r="ED190" s="153"/>
      <c r="EE190" s="153"/>
      <c r="EF190" s="153"/>
      <c r="EG190" s="153"/>
      <c r="EH190" s="153"/>
      <c r="EI190" s="153"/>
      <c r="EJ190" s="153"/>
      <c r="EK190" s="153"/>
      <c r="EL190" s="153"/>
      <c r="EM190" s="153"/>
      <c r="EN190" s="153"/>
      <c r="EO190" s="153"/>
      <c r="EP190" s="153"/>
      <c r="EQ190" s="153"/>
      <c r="ER190" s="153"/>
      <c r="ES190" s="153"/>
      <c r="ET190" s="153"/>
      <c r="EU190" s="153"/>
      <c r="EV190" s="153"/>
      <c r="EW190" s="153"/>
      <c r="EX190" s="153"/>
      <c r="EY190" s="153"/>
      <c r="EZ190" s="153"/>
      <c r="FA190" s="153"/>
      <c r="FB190" s="153"/>
      <c r="FC190" s="153"/>
      <c r="FD190" s="153"/>
      <c r="FE190" s="153"/>
      <c r="FF190" s="153"/>
      <c r="FG190" s="153"/>
      <c r="FH190" s="153"/>
      <c r="FI190" s="153"/>
      <c r="FJ190" s="153"/>
      <c r="FK190" s="153"/>
      <c r="FL190" s="153"/>
      <c r="FM190" s="153"/>
      <c r="FN190" s="153"/>
      <c r="FO190" s="153"/>
      <c r="FP190" s="153"/>
      <c r="FQ190" s="153"/>
      <c r="FR190" s="153"/>
      <c r="FS190" s="153"/>
      <c r="FT190" s="153"/>
      <c r="FU190" s="153"/>
      <c r="FV190" s="153"/>
      <c r="FW190" s="153"/>
      <c r="FX190" s="153"/>
      <c r="FY190" s="153"/>
      <c r="FZ190" s="153"/>
      <c r="GA190" s="153"/>
      <c r="GB190" s="153"/>
      <c r="GC190" s="153"/>
      <c r="GD190" s="153"/>
      <c r="GE190" s="153"/>
      <c r="GF190" s="153"/>
      <c r="GG190" s="153"/>
      <c r="GH190" s="153"/>
      <c r="GI190" s="153"/>
      <c r="GJ190" s="153"/>
      <c r="GK190" s="153"/>
      <c r="GL190" s="153"/>
      <c r="GM190" s="153"/>
      <c r="GN190" s="153"/>
      <c r="GO190" s="153"/>
      <c r="GP190" s="153"/>
      <c r="GQ190" s="153"/>
      <c r="GR190" s="153"/>
      <c r="GS190" s="153"/>
      <c r="GT190" s="153"/>
      <c r="GU190" s="153"/>
      <c r="GV190" s="153"/>
      <c r="GW190" s="153"/>
      <c r="GX190" s="153"/>
      <c r="GY190" s="153"/>
      <c r="GZ190" s="153"/>
      <c r="HA190" s="153"/>
      <c r="HB190" s="153"/>
      <c r="HC190" s="153"/>
      <c r="HD190" s="153"/>
      <c r="HE190" s="153"/>
      <c r="HF190" s="153"/>
      <c r="HG190" s="153"/>
      <c r="HH190" s="153"/>
      <c r="HI190" s="153"/>
      <c r="HJ190" s="153"/>
      <c r="HK190" s="153"/>
      <c r="HL190" s="153"/>
      <c r="HM190" s="153"/>
      <c r="HN190" s="153"/>
      <c r="HO190" s="153"/>
      <c r="HP190" s="153"/>
      <c r="HQ190" s="153"/>
      <c r="HR190" s="153"/>
      <c r="HS190" s="153"/>
      <c r="HT190" s="153"/>
      <c r="HU190" s="153"/>
      <c r="HV190" s="153"/>
      <c r="HW190" s="153"/>
      <c r="HX190" s="153"/>
      <c r="HY190" s="153"/>
      <c r="HZ190" s="153"/>
      <c r="IA190" s="153"/>
      <c r="IB190" s="153"/>
      <c r="IC190" s="153"/>
      <c r="ID190" s="153"/>
      <c r="IE190" s="153"/>
      <c r="IF190" s="153"/>
      <c r="IG190" s="153"/>
      <c r="IH190" s="153"/>
      <c r="II190" s="153"/>
      <c r="IJ190" s="153"/>
      <c r="IK190" s="153"/>
      <c r="IL190" s="153"/>
      <c r="IM190" s="153"/>
      <c r="IN190" s="153"/>
      <c r="IO190" s="153"/>
      <c r="IP190" s="153"/>
      <c r="IQ190" s="153"/>
      <c r="IR190" s="153"/>
    </row>
    <row r="191" ht="15" customHeight="1" spans="1:257">
      <c r="A191" s="33" t="s">
        <v>284</v>
      </c>
      <c r="B191" s="124" t="s">
        <v>285</v>
      </c>
      <c r="C191" s="52" t="s">
        <v>286</v>
      </c>
      <c r="D191" s="52" t="s">
        <v>287</v>
      </c>
      <c r="E191" s="124" t="s">
        <v>285</v>
      </c>
      <c r="F191" s="155"/>
      <c r="G191" s="123">
        <v>46179</v>
      </c>
      <c r="H191" s="123">
        <f>G191+9</f>
        <v>46188</v>
      </c>
      <c r="I191" s="123">
        <f>G191+17</f>
        <v>46196</v>
      </c>
      <c r="J191" s="123">
        <f>I191+7</f>
        <v>46203</v>
      </c>
      <c r="K191" s="38" t="s">
        <v>114</v>
      </c>
      <c r="L191" s="39">
        <f>G191-3+TIME(16,0,0)</f>
        <v>46176.6666666667</v>
      </c>
      <c r="M191" s="116"/>
      <c r="N191" s="116"/>
      <c r="O191" s="116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  <c r="BG191" s="117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17"/>
      <c r="BU191" s="117"/>
      <c r="BV191" s="117"/>
      <c r="BW191" s="117"/>
      <c r="BX191" s="117"/>
      <c r="BY191" s="117"/>
      <c r="BZ191" s="117"/>
      <c r="CA191" s="117"/>
      <c r="CB191" s="117"/>
      <c r="CC191" s="117"/>
      <c r="CD191" s="117"/>
      <c r="CE191" s="117"/>
      <c r="CF191" s="117"/>
      <c r="CG191" s="117"/>
      <c r="CH191" s="117"/>
      <c r="CI191" s="117"/>
      <c r="CJ191" s="117"/>
      <c r="CK191" s="117"/>
      <c r="CL191" s="117"/>
      <c r="CM191" s="117"/>
      <c r="CN191" s="117"/>
      <c r="CO191" s="117"/>
      <c r="CP191" s="117"/>
      <c r="CQ191" s="117"/>
      <c r="CR191" s="117"/>
      <c r="CS191" s="117"/>
      <c r="CT191" s="117"/>
      <c r="CU191" s="117"/>
      <c r="CV191" s="117"/>
      <c r="CW191" s="117"/>
      <c r="CX191" s="117"/>
      <c r="CY191" s="117"/>
      <c r="CZ191" s="117"/>
      <c r="DA191" s="117"/>
      <c r="DB191" s="117"/>
      <c r="DC191" s="117"/>
      <c r="DD191" s="117"/>
      <c r="DE191" s="117"/>
      <c r="DF191" s="117"/>
      <c r="DG191" s="117"/>
      <c r="DH191" s="117"/>
      <c r="DI191" s="117"/>
      <c r="DJ191" s="117"/>
      <c r="DK191" s="117"/>
      <c r="DL191" s="117"/>
      <c r="DM191" s="117"/>
      <c r="DN191" s="117"/>
      <c r="DO191" s="117"/>
      <c r="DP191" s="117"/>
      <c r="DQ191" s="117"/>
      <c r="DR191" s="117"/>
      <c r="DS191" s="117"/>
      <c r="DT191" s="117"/>
      <c r="DU191" s="117"/>
      <c r="DV191" s="117"/>
      <c r="DW191" s="117"/>
      <c r="DX191" s="117"/>
      <c r="DY191" s="117"/>
      <c r="DZ191" s="117"/>
      <c r="EA191" s="117"/>
      <c r="EB191" s="117"/>
      <c r="EC191" s="117"/>
      <c r="ED191" s="117"/>
      <c r="EE191" s="117"/>
      <c r="EF191" s="117"/>
      <c r="EG191" s="117"/>
      <c r="EH191" s="117"/>
      <c r="EI191" s="117"/>
      <c r="EJ191" s="117"/>
      <c r="EK191" s="117"/>
      <c r="EL191" s="117"/>
      <c r="EM191" s="117"/>
      <c r="EN191" s="117"/>
      <c r="EO191" s="117"/>
      <c r="EP191" s="117"/>
      <c r="EQ191" s="117"/>
      <c r="ER191" s="117"/>
      <c r="ES191" s="117"/>
      <c r="ET191" s="117"/>
      <c r="EU191" s="117"/>
      <c r="EV191" s="117"/>
      <c r="EW191" s="117"/>
      <c r="EX191" s="117"/>
      <c r="EY191" s="117"/>
      <c r="EZ191" s="117"/>
      <c r="FA191" s="117"/>
      <c r="FB191" s="117"/>
      <c r="FC191" s="117"/>
      <c r="FD191" s="117"/>
      <c r="FE191" s="117"/>
      <c r="FF191" s="117"/>
      <c r="FG191" s="117"/>
      <c r="FH191" s="117"/>
      <c r="FI191" s="117"/>
      <c r="FJ191" s="117"/>
      <c r="FK191" s="117"/>
      <c r="FL191" s="117"/>
      <c r="FM191" s="117"/>
      <c r="FN191" s="117"/>
      <c r="FO191" s="117"/>
      <c r="FP191" s="117"/>
      <c r="FQ191" s="117"/>
      <c r="FR191" s="117"/>
      <c r="FS191" s="117"/>
      <c r="FT191" s="117"/>
      <c r="FU191" s="117"/>
      <c r="FV191" s="117"/>
      <c r="FW191" s="117"/>
      <c r="FX191" s="117"/>
      <c r="FY191" s="117"/>
      <c r="FZ191" s="117"/>
      <c r="GA191" s="117"/>
      <c r="GB191" s="117"/>
      <c r="GC191" s="117"/>
      <c r="GD191" s="117"/>
      <c r="GE191" s="117"/>
      <c r="GF191" s="117"/>
      <c r="GG191" s="117"/>
      <c r="GH191" s="117"/>
      <c r="GI191" s="117"/>
      <c r="GJ191" s="117"/>
      <c r="GK191" s="117"/>
      <c r="GL191" s="117"/>
      <c r="GM191" s="117"/>
      <c r="GN191" s="117"/>
      <c r="GO191" s="117"/>
      <c r="GP191" s="117"/>
      <c r="GQ191" s="117"/>
      <c r="GR191" s="117"/>
      <c r="GS191" s="117"/>
      <c r="GT191" s="117"/>
      <c r="GU191" s="117"/>
      <c r="GV191" s="117"/>
      <c r="GW191" s="117"/>
      <c r="GX191" s="117"/>
      <c r="GY191" s="117"/>
      <c r="GZ191" s="117"/>
      <c r="HA191" s="117"/>
      <c r="HB191" s="117"/>
      <c r="HC191" s="117"/>
      <c r="HD191" s="117"/>
      <c r="HE191" s="117"/>
      <c r="HF191" s="117"/>
      <c r="HG191" s="117"/>
      <c r="HH191" s="117"/>
      <c r="HI191" s="117"/>
      <c r="HJ191" s="117"/>
      <c r="HK191" s="117"/>
      <c r="HL191" s="117"/>
      <c r="HM191" s="117"/>
      <c r="HN191" s="117"/>
      <c r="HO191" s="117"/>
      <c r="HP191" s="117"/>
      <c r="HQ191" s="117"/>
      <c r="HR191" s="117"/>
      <c r="HS191" s="117"/>
      <c r="HT191" s="117"/>
      <c r="HU191" s="117"/>
      <c r="HV191" s="117"/>
      <c r="HW191" s="117"/>
      <c r="HX191" s="117"/>
      <c r="HY191" s="117"/>
      <c r="HZ191" s="117"/>
      <c r="IA191" s="117"/>
      <c r="IB191" s="117"/>
      <c r="IC191" s="117"/>
      <c r="ID191" s="117"/>
      <c r="IE191" s="117"/>
      <c r="IF191" s="117"/>
      <c r="IG191" s="117"/>
      <c r="IH191" s="117"/>
      <c r="II191" s="117"/>
      <c r="IJ191" s="117"/>
      <c r="IK191" s="117"/>
      <c r="IL191" s="117"/>
      <c r="IM191" s="117"/>
      <c r="IN191" s="117"/>
      <c r="IO191" s="117"/>
      <c r="IP191" s="117"/>
      <c r="IQ191" s="117"/>
      <c r="IR191" s="117"/>
    </row>
    <row r="192" ht="15" customHeight="1" spans="1:257">
      <c r="A192" s="33" t="s">
        <v>288</v>
      </c>
      <c r="B192" s="124" t="s">
        <v>289</v>
      </c>
      <c r="C192" s="52" t="s">
        <v>290</v>
      </c>
      <c r="D192" s="52" t="s">
        <v>291</v>
      </c>
      <c r="E192" s="124" t="s">
        <v>289</v>
      </c>
      <c r="F192" s="155"/>
      <c r="G192" s="123">
        <f>G191+7</f>
        <v>46186</v>
      </c>
      <c r="H192" s="123">
        <f t="shared" ref="H192:H195" si="62">G192+9</f>
        <v>46195</v>
      </c>
      <c r="I192" s="123">
        <f>G192+17</f>
        <v>46203</v>
      </c>
      <c r="J192" s="123">
        <f>I192+7</f>
        <v>46210</v>
      </c>
      <c r="K192" s="38" t="s">
        <v>114</v>
      </c>
      <c r="L192" s="39">
        <f>G192-3+TIME(16,0,0)</f>
        <v>46183.6666666667</v>
      </c>
      <c r="M192" s="116"/>
      <c r="N192" s="116"/>
      <c r="O192" s="116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  <c r="CL192" s="117"/>
      <c r="CM192" s="117"/>
      <c r="CN192" s="117"/>
      <c r="CO192" s="117"/>
      <c r="CP192" s="117"/>
      <c r="CQ192" s="117"/>
      <c r="CR192" s="117"/>
      <c r="CS192" s="117"/>
      <c r="CT192" s="117"/>
      <c r="CU192" s="117"/>
      <c r="CV192" s="117"/>
      <c r="CW192" s="117"/>
      <c r="CX192" s="117"/>
      <c r="CY192" s="117"/>
      <c r="CZ192" s="117"/>
      <c r="DA192" s="117"/>
      <c r="DB192" s="117"/>
      <c r="DC192" s="117"/>
      <c r="DD192" s="117"/>
      <c r="DE192" s="117"/>
      <c r="DF192" s="117"/>
      <c r="DG192" s="117"/>
      <c r="DH192" s="117"/>
      <c r="DI192" s="117"/>
      <c r="DJ192" s="117"/>
      <c r="DK192" s="117"/>
      <c r="DL192" s="117"/>
      <c r="DM192" s="117"/>
      <c r="DN192" s="117"/>
      <c r="DO192" s="117"/>
      <c r="DP192" s="117"/>
      <c r="DQ192" s="117"/>
      <c r="DR192" s="117"/>
      <c r="DS192" s="117"/>
      <c r="DT192" s="117"/>
      <c r="DU192" s="117"/>
      <c r="DV192" s="117"/>
      <c r="DW192" s="117"/>
      <c r="DX192" s="117"/>
      <c r="DY192" s="117"/>
      <c r="DZ192" s="117"/>
      <c r="EA192" s="117"/>
      <c r="EB192" s="117"/>
      <c r="EC192" s="117"/>
      <c r="ED192" s="117"/>
      <c r="EE192" s="117"/>
      <c r="EF192" s="117"/>
      <c r="EG192" s="117"/>
      <c r="EH192" s="117"/>
      <c r="EI192" s="117"/>
      <c r="EJ192" s="117"/>
      <c r="EK192" s="117"/>
      <c r="EL192" s="117"/>
      <c r="EM192" s="117"/>
      <c r="EN192" s="117"/>
      <c r="EO192" s="117"/>
      <c r="EP192" s="117"/>
      <c r="EQ192" s="117"/>
      <c r="ER192" s="117"/>
      <c r="ES192" s="117"/>
      <c r="ET192" s="117"/>
      <c r="EU192" s="117"/>
      <c r="EV192" s="117"/>
      <c r="EW192" s="117"/>
      <c r="EX192" s="117"/>
      <c r="EY192" s="117"/>
      <c r="EZ192" s="117"/>
      <c r="FA192" s="117"/>
      <c r="FB192" s="117"/>
      <c r="FC192" s="117"/>
      <c r="FD192" s="117"/>
      <c r="FE192" s="117"/>
      <c r="FF192" s="117"/>
      <c r="FG192" s="117"/>
      <c r="FH192" s="117"/>
      <c r="FI192" s="117"/>
      <c r="FJ192" s="117"/>
      <c r="FK192" s="117"/>
      <c r="FL192" s="117"/>
      <c r="FM192" s="117"/>
      <c r="FN192" s="117"/>
      <c r="FO192" s="117"/>
      <c r="FP192" s="117"/>
      <c r="FQ192" s="117"/>
      <c r="FR192" s="117"/>
      <c r="FS192" s="117"/>
      <c r="FT192" s="117"/>
      <c r="FU192" s="117"/>
      <c r="FV192" s="117"/>
      <c r="FW192" s="117"/>
      <c r="FX192" s="117"/>
      <c r="FY192" s="117"/>
      <c r="FZ192" s="117"/>
      <c r="GA192" s="117"/>
      <c r="GB192" s="117"/>
      <c r="GC192" s="117"/>
      <c r="GD192" s="117"/>
      <c r="GE192" s="117"/>
      <c r="GF192" s="117"/>
      <c r="GG192" s="117"/>
      <c r="GH192" s="117"/>
      <c r="GI192" s="117"/>
      <c r="GJ192" s="117"/>
      <c r="GK192" s="117"/>
      <c r="GL192" s="117"/>
      <c r="GM192" s="117"/>
      <c r="GN192" s="117"/>
      <c r="GO192" s="117"/>
      <c r="GP192" s="117"/>
      <c r="GQ192" s="117"/>
      <c r="GR192" s="117"/>
      <c r="GS192" s="117"/>
      <c r="GT192" s="117"/>
      <c r="GU192" s="117"/>
      <c r="GV192" s="117"/>
      <c r="GW192" s="117"/>
      <c r="GX192" s="117"/>
      <c r="GY192" s="117"/>
      <c r="GZ192" s="117"/>
      <c r="HA192" s="117"/>
      <c r="HB192" s="117"/>
      <c r="HC192" s="117"/>
      <c r="HD192" s="117"/>
      <c r="HE192" s="117"/>
      <c r="HF192" s="117"/>
      <c r="HG192" s="117"/>
      <c r="HH192" s="117"/>
      <c r="HI192" s="117"/>
      <c r="HJ192" s="117"/>
      <c r="HK192" s="117"/>
      <c r="HL192" s="117"/>
      <c r="HM192" s="117"/>
      <c r="HN192" s="117"/>
      <c r="HO192" s="117"/>
      <c r="HP192" s="117"/>
      <c r="HQ192" s="117"/>
      <c r="HR192" s="117"/>
      <c r="HS192" s="117"/>
      <c r="HT192" s="117"/>
      <c r="HU192" s="117"/>
      <c r="HV192" s="117"/>
      <c r="HW192" s="117"/>
      <c r="HX192" s="117"/>
      <c r="HY192" s="117"/>
      <c r="HZ192" s="117"/>
      <c r="IA192" s="117"/>
      <c r="IB192" s="117"/>
      <c r="IC192" s="117"/>
      <c r="ID192" s="117"/>
      <c r="IE192" s="117"/>
      <c r="IF192" s="117"/>
      <c r="IG192" s="117"/>
      <c r="IH192" s="117"/>
      <c r="II192" s="117"/>
      <c r="IJ192" s="117"/>
      <c r="IK192" s="117"/>
      <c r="IL192" s="117"/>
      <c r="IM192" s="117"/>
      <c r="IN192" s="117"/>
      <c r="IO192" s="117"/>
      <c r="IP192" s="117"/>
      <c r="IQ192" s="117"/>
      <c r="IR192" s="117"/>
    </row>
    <row r="193" ht="15" customHeight="1" spans="1:252">
      <c r="A193" s="33" t="s">
        <v>292</v>
      </c>
      <c r="B193" s="124" t="s">
        <v>293</v>
      </c>
      <c r="C193" s="52" t="s">
        <v>294</v>
      </c>
      <c r="D193" s="52" t="s">
        <v>295</v>
      </c>
      <c r="E193" s="124" t="s">
        <v>293</v>
      </c>
      <c r="F193" s="108"/>
      <c r="G193" s="123">
        <f t="shared" ref="G193:G195" si="63">G192+7</f>
        <v>46193</v>
      </c>
      <c r="H193" s="123">
        <f t="shared" si="62"/>
        <v>46202</v>
      </c>
      <c r="I193" s="123">
        <f>G193+17</f>
        <v>46210</v>
      </c>
      <c r="J193" s="123">
        <f>I193+7</f>
        <v>46217</v>
      </c>
      <c r="K193" s="38" t="s">
        <v>114</v>
      </c>
      <c r="L193" s="39">
        <f>G193-3+TIME(16,0,0)</f>
        <v>46190.6666666667</v>
      </c>
      <c r="M193" s="116"/>
      <c r="N193" s="116"/>
      <c r="O193" s="116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  <c r="BG193" s="117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  <c r="CL193" s="117"/>
      <c r="CM193" s="117"/>
      <c r="CN193" s="117"/>
      <c r="CO193" s="117"/>
      <c r="CP193" s="117"/>
      <c r="CQ193" s="117"/>
      <c r="CR193" s="117"/>
      <c r="CS193" s="117"/>
      <c r="CT193" s="117"/>
      <c r="CU193" s="117"/>
      <c r="CV193" s="117"/>
      <c r="CW193" s="117"/>
      <c r="CX193" s="117"/>
      <c r="CY193" s="117"/>
      <c r="CZ193" s="117"/>
      <c r="DA193" s="117"/>
      <c r="DB193" s="117"/>
      <c r="DC193" s="117"/>
      <c r="DD193" s="117"/>
      <c r="DE193" s="117"/>
      <c r="DF193" s="117"/>
      <c r="DG193" s="117"/>
      <c r="DH193" s="117"/>
      <c r="DI193" s="117"/>
      <c r="DJ193" s="117"/>
      <c r="DK193" s="117"/>
      <c r="DL193" s="117"/>
      <c r="DM193" s="117"/>
      <c r="DN193" s="117"/>
      <c r="DO193" s="117"/>
      <c r="DP193" s="117"/>
      <c r="DQ193" s="117"/>
      <c r="DR193" s="117"/>
      <c r="DS193" s="117"/>
      <c r="DT193" s="117"/>
      <c r="DU193" s="117"/>
      <c r="DV193" s="117"/>
      <c r="DW193" s="117"/>
      <c r="DX193" s="117"/>
      <c r="DY193" s="117"/>
      <c r="DZ193" s="117"/>
      <c r="EA193" s="117"/>
      <c r="EB193" s="117"/>
      <c r="EC193" s="117"/>
      <c r="ED193" s="117"/>
      <c r="EE193" s="117"/>
      <c r="EF193" s="117"/>
      <c r="EG193" s="117"/>
      <c r="EH193" s="117"/>
      <c r="EI193" s="117"/>
      <c r="EJ193" s="117"/>
      <c r="EK193" s="117"/>
      <c r="EL193" s="117"/>
      <c r="EM193" s="117"/>
      <c r="EN193" s="117"/>
      <c r="EO193" s="117"/>
      <c r="EP193" s="117"/>
      <c r="EQ193" s="117"/>
      <c r="ER193" s="117"/>
      <c r="ES193" s="117"/>
      <c r="ET193" s="117"/>
      <c r="EU193" s="117"/>
      <c r="EV193" s="117"/>
      <c r="EW193" s="117"/>
      <c r="EX193" s="117"/>
      <c r="EY193" s="117"/>
      <c r="EZ193" s="117"/>
      <c r="FA193" s="117"/>
      <c r="FB193" s="117"/>
      <c r="FC193" s="117"/>
      <c r="FD193" s="117"/>
      <c r="FE193" s="117"/>
      <c r="FF193" s="117"/>
      <c r="FG193" s="117"/>
      <c r="FH193" s="117"/>
      <c r="FI193" s="117"/>
      <c r="FJ193" s="117"/>
      <c r="FK193" s="117"/>
      <c r="FL193" s="117"/>
      <c r="FM193" s="117"/>
      <c r="FN193" s="117"/>
      <c r="FO193" s="117"/>
      <c r="FP193" s="117"/>
      <c r="FQ193" s="117"/>
      <c r="FR193" s="117"/>
      <c r="FS193" s="117"/>
      <c r="FT193" s="117"/>
      <c r="FU193" s="117"/>
      <c r="FV193" s="117"/>
      <c r="FW193" s="117"/>
      <c r="FX193" s="117"/>
      <c r="FY193" s="117"/>
      <c r="FZ193" s="117"/>
      <c r="GA193" s="117"/>
      <c r="GB193" s="117"/>
      <c r="GC193" s="117"/>
      <c r="GD193" s="117"/>
      <c r="GE193" s="117"/>
      <c r="GF193" s="117"/>
      <c r="GG193" s="117"/>
      <c r="GH193" s="117"/>
      <c r="GI193" s="117"/>
      <c r="GJ193" s="117"/>
      <c r="GK193" s="117"/>
      <c r="GL193" s="117"/>
      <c r="GM193" s="117"/>
      <c r="GN193" s="117"/>
      <c r="GO193" s="117"/>
      <c r="GP193" s="117"/>
      <c r="GQ193" s="117"/>
      <c r="GR193" s="117"/>
      <c r="GS193" s="117"/>
      <c r="GT193" s="117"/>
      <c r="GU193" s="117"/>
      <c r="GV193" s="117"/>
      <c r="GW193" s="117"/>
      <c r="GX193" s="117"/>
      <c r="GY193" s="117"/>
      <c r="GZ193" s="117"/>
      <c r="HA193" s="117"/>
      <c r="HB193" s="117"/>
      <c r="HC193" s="117"/>
      <c r="HD193" s="117"/>
      <c r="HE193" s="117"/>
      <c r="HF193" s="117"/>
      <c r="HG193" s="117"/>
      <c r="HH193" s="117"/>
      <c r="HI193" s="117"/>
      <c r="HJ193" s="117"/>
      <c r="HK193" s="117"/>
      <c r="HL193" s="117"/>
      <c r="HM193" s="117"/>
      <c r="HN193" s="117"/>
      <c r="HO193" s="117"/>
      <c r="HP193" s="117"/>
      <c r="HQ193" s="117"/>
      <c r="HR193" s="117"/>
      <c r="HS193" s="117"/>
      <c r="HT193" s="117"/>
      <c r="HU193" s="117"/>
      <c r="HV193" s="117"/>
      <c r="HW193" s="117"/>
      <c r="HX193" s="117"/>
      <c r="HY193" s="117"/>
      <c r="HZ193" s="117"/>
      <c r="IA193" s="117"/>
      <c r="IB193" s="117"/>
      <c r="IC193" s="117"/>
      <c r="ID193" s="117"/>
      <c r="IE193" s="117"/>
      <c r="IF193" s="117"/>
      <c r="IG193" s="117"/>
      <c r="IH193" s="117"/>
      <c r="II193" s="117"/>
      <c r="IJ193" s="117"/>
      <c r="IK193" s="117"/>
      <c r="IL193" s="117"/>
      <c r="IM193" s="117"/>
      <c r="IN193" s="117"/>
      <c r="IO193" s="117"/>
      <c r="IP193" s="117"/>
      <c r="IQ193" s="117"/>
      <c r="IR193" s="117"/>
    </row>
    <row r="194" ht="15" customHeight="1" spans="1:252">
      <c r="A194" s="33" t="s">
        <v>296</v>
      </c>
      <c r="B194" s="124" t="s">
        <v>297</v>
      </c>
      <c r="C194" s="52" t="s">
        <v>298</v>
      </c>
      <c r="D194" s="52" t="s">
        <v>299</v>
      </c>
      <c r="E194" s="124" t="s">
        <v>297</v>
      </c>
      <c r="F194" s="108"/>
      <c r="G194" s="123">
        <f t="shared" si="63"/>
        <v>46200</v>
      </c>
      <c r="H194" s="123">
        <f t="shared" si="62"/>
        <v>46209</v>
      </c>
      <c r="I194" s="123">
        <f>G194+17</f>
        <v>46217</v>
      </c>
      <c r="J194" s="123">
        <f>I194+7</f>
        <v>46224</v>
      </c>
      <c r="K194" s="38" t="s">
        <v>68</v>
      </c>
      <c r="L194" s="39">
        <f>G194-3+TIME(16,0,0)</f>
        <v>46197.6666666667</v>
      </c>
      <c r="M194" s="116"/>
      <c r="N194" s="116"/>
      <c r="O194" s="12"/>
      <c r="P194" s="16"/>
    </row>
    <row r="195" ht="15" customHeight="1" spans="1:252">
      <c r="A195" s="33" t="s">
        <v>300</v>
      </c>
      <c r="B195" s="124" t="s">
        <v>301</v>
      </c>
      <c r="C195" s="52" t="s">
        <v>302</v>
      </c>
      <c r="D195" s="52" t="s">
        <v>303</v>
      </c>
      <c r="E195" s="124" t="s">
        <v>301</v>
      </c>
      <c r="F195" s="108"/>
      <c r="G195" s="123">
        <f t="shared" si="63"/>
        <v>46207</v>
      </c>
      <c r="H195" s="123">
        <f t="shared" si="62"/>
        <v>46216</v>
      </c>
      <c r="I195" s="123">
        <f>G195+17</f>
        <v>46224</v>
      </c>
      <c r="J195" s="123">
        <f>I195+7</f>
        <v>46231</v>
      </c>
      <c r="K195" s="38" t="s">
        <v>114</v>
      </c>
      <c r="L195" s="39">
        <f>G195-3+TIME(16,0,0)</f>
        <v>46204.6666666667</v>
      </c>
      <c r="M195" s="116"/>
      <c r="N195" s="116"/>
      <c r="O195" s="12"/>
      <c r="P195" s="16"/>
    </row>
    <row r="196" ht="15" customHeight="1" spans="1:252">
      <c r="A196" s="68"/>
      <c r="B196" s="69"/>
      <c r="C196" s="69"/>
      <c r="D196" s="69"/>
      <c r="E196" s="69"/>
      <c r="F196" s="157"/>
      <c r="G196" s="158"/>
      <c r="H196" s="158"/>
      <c r="I196" s="158"/>
      <c r="J196" s="158"/>
      <c r="K196" s="71"/>
      <c r="L196" s="72"/>
      <c r="M196" s="116"/>
      <c r="N196" s="116"/>
      <c r="O196" s="12"/>
      <c r="P196" s="16"/>
    </row>
    <row r="197" ht="15" customHeight="1" spans="1:252">
      <c r="A197" s="53" t="s">
        <v>49</v>
      </c>
      <c r="B197" s="21"/>
      <c r="C197" s="21"/>
      <c r="D197" s="21"/>
      <c r="E197" s="21"/>
      <c r="F197" s="12"/>
      <c r="G197" s="12"/>
      <c r="H197" s="14"/>
      <c r="I197" s="14"/>
      <c r="J197" s="25"/>
      <c r="K197" s="25"/>
      <c r="L197" s="14"/>
      <c r="M197" s="14"/>
      <c r="N197" s="26"/>
      <c r="O197" s="12"/>
      <c r="P197" s="12"/>
      <c r="Q197" s="14"/>
      <c r="R197" s="14"/>
      <c r="S197" s="14"/>
    </row>
    <row r="198" spans="1:252">
      <c r="A198" s="14"/>
      <c r="B198" s="54"/>
      <c r="C198" s="21"/>
      <c r="D198" s="21"/>
      <c r="E198" s="54"/>
      <c r="F198" s="45"/>
      <c r="G198" s="56"/>
      <c r="H198" s="46"/>
      <c r="I198" s="46"/>
      <c r="J198" s="46"/>
      <c r="K198" s="46"/>
    </row>
    <row r="199" spans="1:252">
      <c r="A199" s="159" t="s">
        <v>304</v>
      </c>
      <c r="B199" s="160"/>
      <c r="C199" s="160"/>
      <c r="D199" s="160"/>
      <c r="E199" s="160"/>
      <c r="F199" s="12"/>
      <c r="G199" s="22"/>
      <c r="H199" s="25"/>
      <c r="I199" s="25"/>
      <c r="J199" s="25"/>
      <c r="K199" s="25"/>
      <c r="L199" s="14"/>
      <c r="M199" s="14"/>
      <c r="N199" s="12"/>
    </row>
    <row r="200" s="10" customFormat="1" ht="15" customHeight="1" spans="1:252">
      <c r="A200" s="119" t="s">
        <v>3</v>
      </c>
      <c r="B200" s="28" t="s">
        <v>4</v>
      </c>
      <c r="C200" s="28" t="s">
        <v>5</v>
      </c>
      <c r="D200" s="28" t="s">
        <v>6</v>
      </c>
      <c r="E200" s="28" t="s">
        <v>7</v>
      </c>
      <c r="F200" s="27" t="s">
        <v>8</v>
      </c>
      <c r="G200" s="161" t="s">
        <v>9</v>
      </c>
      <c r="H200" s="27" t="s">
        <v>305</v>
      </c>
      <c r="I200" s="27" t="s">
        <v>306</v>
      </c>
      <c r="J200" s="27" t="s">
        <v>14</v>
      </c>
      <c r="M200" s="32"/>
      <c r="N200" s="32"/>
      <c r="O200" s="32"/>
    </row>
    <row r="201" ht="15" customHeight="1" spans="1:252">
      <c r="A201" s="80" t="s">
        <v>307</v>
      </c>
      <c r="B201" s="52" t="s">
        <v>308</v>
      </c>
      <c r="C201" s="52" t="s">
        <v>309</v>
      </c>
      <c r="D201" s="52" t="s">
        <v>308</v>
      </c>
      <c r="E201" s="52" t="s">
        <v>308</v>
      </c>
      <c r="F201" s="65"/>
      <c r="G201" s="37">
        <v>46178</v>
      </c>
      <c r="H201" s="37">
        <f>G201+2</f>
        <v>46180</v>
      </c>
      <c r="I201" s="37">
        <f>H201+2</f>
        <v>46182</v>
      </c>
      <c r="J201" s="39">
        <f>G201-3+TIME(16,0,0)</f>
        <v>46175.6666666667</v>
      </c>
      <c r="M201" s="11"/>
      <c r="P201" s="16"/>
    </row>
    <row r="202" ht="15" customHeight="1" spans="1:252">
      <c r="A202" s="80" t="s">
        <v>307</v>
      </c>
      <c r="B202" s="52" t="s">
        <v>310</v>
      </c>
      <c r="C202" s="52" t="s">
        <v>309</v>
      </c>
      <c r="D202" s="52" t="s">
        <v>310</v>
      </c>
      <c r="E202" s="52" t="s">
        <v>310</v>
      </c>
      <c r="F202" s="38"/>
      <c r="G202" s="37">
        <f>G201+7</f>
        <v>46185</v>
      </c>
      <c r="H202" s="37">
        <f t="shared" ref="H202:H205" si="64">G202+2</f>
        <v>46187</v>
      </c>
      <c r="I202" s="37">
        <f>H202+2</f>
        <v>46189</v>
      </c>
      <c r="J202" s="39">
        <f>G202-3+TIME(16,0,0)</f>
        <v>46182.6666666667</v>
      </c>
      <c r="M202" s="11"/>
      <c r="P202" s="16"/>
    </row>
    <row r="203" ht="15" customHeight="1" spans="1:252">
      <c r="A203" s="80" t="s">
        <v>307</v>
      </c>
      <c r="B203" s="52" t="s">
        <v>311</v>
      </c>
      <c r="C203" s="52" t="s">
        <v>309</v>
      </c>
      <c r="D203" s="52" t="s">
        <v>311</v>
      </c>
      <c r="E203" s="52" t="s">
        <v>311</v>
      </c>
      <c r="F203" s="38"/>
      <c r="G203" s="37">
        <f>G201+14</f>
        <v>46192</v>
      </c>
      <c r="H203" s="37">
        <f t="shared" si="64"/>
        <v>46194</v>
      </c>
      <c r="I203" s="37">
        <f t="shared" ref="I203:I205" si="65">H203+2</f>
        <v>46196</v>
      </c>
      <c r="J203" s="39">
        <f>G203-3+TIME(16,0,0)</f>
        <v>46189.6666666667</v>
      </c>
      <c r="M203" s="11"/>
      <c r="P203" s="16"/>
    </row>
    <row r="204" ht="15" customHeight="1" spans="1:252">
      <c r="A204" s="80" t="s">
        <v>307</v>
      </c>
      <c r="B204" s="52" t="s">
        <v>312</v>
      </c>
      <c r="C204" s="52" t="s">
        <v>309</v>
      </c>
      <c r="D204" s="52" t="s">
        <v>312</v>
      </c>
      <c r="E204" s="52" t="s">
        <v>312</v>
      </c>
      <c r="F204" s="38"/>
      <c r="G204" s="37">
        <f>G201+21</f>
        <v>46199</v>
      </c>
      <c r="H204" s="37">
        <f t="shared" si="64"/>
        <v>46201</v>
      </c>
      <c r="I204" s="37">
        <f t="shared" si="65"/>
        <v>46203</v>
      </c>
      <c r="J204" s="39">
        <f>G204-3+TIME(16,0,0)</f>
        <v>46196.6666666667</v>
      </c>
      <c r="M204" s="11"/>
      <c r="P204" s="16"/>
    </row>
    <row r="205" ht="14.25" customHeight="1" spans="1:252">
      <c r="A205" s="80" t="s">
        <v>307</v>
      </c>
      <c r="B205" s="52" t="s">
        <v>313</v>
      </c>
      <c r="C205" s="52" t="s">
        <v>309</v>
      </c>
      <c r="D205" s="52" t="s">
        <v>313</v>
      </c>
      <c r="E205" s="52" t="s">
        <v>313</v>
      </c>
      <c r="F205" s="38"/>
      <c r="G205" s="37">
        <f>G201+28</f>
        <v>46206</v>
      </c>
      <c r="H205" s="37">
        <f t="shared" si="64"/>
        <v>46208</v>
      </c>
      <c r="I205" s="37">
        <f t="shared" si="65"/>
        <v>46210</v>
      </c>
      <c r="J205" s="39">
        <f>G205-3+TIME(16,0,0)</f>
        <v>46203.6666666667</v>
      </c>
      <c r="M205" s="11"/>
      <c r="P205" s="16"/>
    </row>
    <row r="206" ht="14.25" customHeight="1" spans="1:252">
      <c r="A206" s="53" t="s">
        <v>49</v>
      </c>
      <c r="B206" s="21"/>
      <c r="C206" s="21"/>
      <c r="D206" s="21"/>
      <c r="E206" s="21"/>
      <c r="F206" s="22"/>
      <c r="G206" s="23"/>
      <c r="H206" s="24"/>
      <c r="I206" s="24"/>
      <c r="J206" s="25"/>
      <c r="K206" s="25"/>
      <c r="L206" s="66"/>
      <c r="M206" s="14" t="s">
        <v>2</v>
      </c>
    </row>
    <row r="207" spans="1:252">
      <c r="A207" s="138"/>
      <c r="B207" s="44"/>
      <c r="C207" s="44"/>
      <c r="D207" s="44"/>
      <c r="E207" s="44"/>
      <c r="F207" s="45"/>
      <c r="G207" s="56"/>
      <c r="H207" s="46"/>
      <c r="I207" s="46"/>
      <c r="J207" s="46"/>
      <c r="K207" s="46"/>
    </row>
    <row r="208" spans="1:252">
      <c r="A208" s="20" t="s">
        <v>314</v>
      </c>
      <c r="B208" s="44"/>
      <c r="C208" s="44"/>
      <c r="D208" s="44"/>
      <c r="E208" s="44"/>
      <c r="F208" s="45"/>
      <c r="G208" s="56"/>
      <c r="H208" s="46"/>
      <c r="I208" s="46"/>
      <c r="J208" s="46"/>
      <c r="K208" s="46"/>
    </row>
    <row r="209" s="10" customFormat="1" ht="15" customHeight="1" spans="1:254">
      <c r="A209" s="119" t="s">
        <v>3</v>
      </c>
      <c r="B209" s="28" t="s">
        <v>4</v>
      </c>
      <c r="C209" s="28" t="s">
        <v>5</v>
      </c>
      <c r="D209" s="28" t="s">
        <v>6</v>
      </c>
      <c r="E209" s="28" t="s">
        <v>7</v>
      </c>
      <c r="F209" s="27" t="s">
        <v>137</v>
      </c>
      <c r="G209" s="161" t="s">
        <v>9</v>
      </c>
      <c r="H209" s="27" t="s">
        <v>315</v>
      </c>
      <c r="I209" s="27" t="s">
        <v>14</v>
      </c>
      <c r="M209" s="32"/>
      <c r="N209" s="32"/>
      <c r="O209" s="32"/>
    </row>
    <row r="210" ht="15" customHeight="1" spans="1:254">
      <c r="A210" s="162" t="s">
        <v>316</v>
      </c>
      <c r="B210" s="163" t="s">
        <v>317</v>
      </c>
      <c r="C210" s="163" t="s">
        <v>318</v>
      </c>
      <c r="D210" s="164" t="s">
        <v>319</v>
      </c>
      <c r="E210" s="163" t="s">
        <v>317</v>
      </c>
      <c r="F210" s="96"/>
      <c r="G210" s="37">
        <v>46177</v>
      </c>
      <c r="H210" s="37">
        <f>G210+2</f>
        <v>46179</v>
      </c>
      <c r="I210" s="39">
        <f>G210-3+TIME(16,0,0)</f>
        <v>46174.6666666667</v>
      </c>
      <c r="M210" s="11"/>
      <c r="P210" s="16"/>
    </row>
    <row r="211" ht="15" customHeight="1" spans="1:254">
      <c r="A211" s="162" t="s">
        <v>47</v>
      </c>
      <c r="B211" s="163"/>
      <c r="C211" s="163"/>
      <c r="D211" s="164"/>
      <c r="E211" s="163"/>
      <c r="F211" s="96"/>
      <c r="G211" s="37">
        <f>G210+7</f>
        <v>46184</v>
      </c>
      <c r="H211" s="37">
        <f t="shared" ref="H211:H213" si="66">G211+2</f>
        <v>46186</v>
      </c>
      <c r="I211" s="39">
        <f>G211-3+TIME(16,0,0)</f>
        <v>46181.6666666667</v>
      </c>
      <c r="M211" s="11"/>
      <c r="P211" s="16"/>
    </row>
    <row r="212" ht="15" customHeight="1" spans="1:254">
      <c r="A212" s="162" t="s">
        <v>316</v>
      </c>
      <c r="B212" s="163" t="s">
        <v>320</v>
      </c>
      <c r="C212" s="163" t="s">
        <v>318</v>
      </c>
      <c r="D212" s="164" t="s">
        <v>321</v>
      </c>
      <c r="E212" s="163" t="s">
        <v>320</v>
      </c>
      <c r="F212" s="96"/>
      <c r="G212" s="37">
        <f>G210+14</f>
        <v>46191</v>
      </c>
      <c r="H212" s="37">
        <f t="shared" si="66"/>
        <v>46193</v>
      </c>
      <c r="I212" s="39">
        <f>G212-3+TIME(16,0,0)</f>
        <v>46188.6666666667</v>
      </c>
      <c r="M212" s="11"/>
      <c r="P212" s="16"/>
    </row>
    <row r="213" ht="15" customHeight="1" spans="1:254">
      <c r="A213" s="162" t="s">
        <v>316</v>
      </c>
      <c r="B213" s="163" t="s">
        <v>322</v>
      </c>
      <c r="C213" s="163" t="s">
        <v>318</v>
      </c>
      <c r="D213" s="164" t="s">
        <v>323</v>
      </c>
      <c r="E213" s="163" t="s">
        <v>322</v>
      </c>
      <c r="F213" s="96"/>
      <c r="G213" s="37">
        <f>G210+21</f>
        <v>46198</v>
      </c>
      <c r="H213" s="37">
        <f t="shared" si="66"/>
        <v>46200</v>
      </c>
      <c r="I213" s="39">
        <f>G213-3+TIME(16,0,0)</f>
        <v>46195.6666666667</v>
      </c>
      <c r="M213" s="11"/>
      <c r="P213" s="16"/>
    </row>
    <row r="214" ht="15" customHeight="1" spans="1:254">
      <c r="A214" s="162" t="s">
        <v>316</v>
      </c>
      <c r="B214" s="163" t="s">
        <v>324</v>
      </c>
      <c r="C214" s="163" t="s">
        <v>318</v>
      </c>
      <c r="D214" s="164" t="s">
        <v>325</v>
      </c>
      <c r="E214" s="163" t="s">
        <v>324</v>
      </c>
      <c r="F214" s="96"/>
      <c r="G214" s="37">
        <f>G210+28</f>
        <v>46205</v>
      </c>
      <c r="H214" s="37">
        <f t="shared" ref="H214" si="67">G214+2</f>
        <v>46207</v>
      </c>
      <c r="I214" s="39">
        <f>G214-3+TIME(16,0,0)</f>
        <v>46202.6666666667</v>
      </c>
      <c r="M214" s="11"/>
      <c r="P214" s="16"/>
    </row>
    <row r="215" ht="15" customHeight="1" spans="1:254">
      <c r="A215" s="53" t="s">
        <v>49</v>
      </c>
      <c r="B215" s="54"/>
      <c r="C215" s="101"/>
      <c r="D215" s="54"/>
      <c r="E215" s="54"/>
      <c r="F215" s="22"/>
      <c r="G215" s="23"/>
      <c r="H215" s="24"/>
      <c r="I215" s="25"/>
      <c r="J215" s="25"/>
      <c r="K215" s="66"/>
      <c r="L215" s="14"/>
      <c r="M215" s="14"/>
    </row>
    <row r="216" spans="1:254">
      <c r="A216" s="165"/>
      <c r="B216" s="166"/>
      <c r="C216" s="166"/>
      <c r="D216" s="166"/>
      <c r="E216" s="166"/>
      <c r="F216" s="167"/>
      <c r="G216" s="127"/>
      <c r="H216" s="128"/>
      <c r="I216" s="128"/>
      <c r="K216" s="165"/>
      <c r="L216" s="128"/>
      <c r="M216" s="128"/>
      <c r="N216" s="12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  <c r="GY216" s="168"/>
      <c r="GZ216" s="168"/>
      <c r="HA216" s="168"/>
      <c r="HB216" s="168"/>
      <c r="HC216" s="168"/>
      <c r="HD216" s="168"/>
      <c r="HE216" s="168"/>
      <c r="HF216" s="168"/>
      <c r="HG216" s="168"/>
      <c r="HH216" s="168"/>
      <c r="HI216" s="168"/>
      <c r="HJ216" s="168"/>
      <c r="HK216" s="168"/>
      <c r="HL216" s="168"/>
      <c r="HM216" s="168"/>
      <c r="HN216" s="168"/>
      <c r="HO216" s="168"/>
      <c r="HP216" s="168"/>
      <c r="HQ216" s="168"/>
      <c r="HR216" s="168"/>
      <c r="HS216" s="168"/>
      <c r="HT216" s="168"/>
      <c r="HU216" s="168"/>
      <c r="HV216" s="168"/>
      <c r="HW216" s="168"/>
      <c r="HX216" s="168"/>
      <c r="HY216" s="168"/>
      <c r="HZ216" s="168"/>
      <c r="IA216" s="168"/>
      <c r="IB216" s="168"/>
      <c r="IC216" s="168"/>
      <c r="ID216" s="168"/>
      <c r="IE216" s="168"/>
      <c r="IF216" s="168"/>
      <c r="IG216" s="168"/>
      <c r="IH216" s="168"/>
      <c r="II216" s="168"/>
      <c r="IJ216" s="168"/>
      <c r="IK216" s="168"/>
      <c r="IL216" s="168"/>
      <c r="IM216" s="168"/>
      <c r="IN216" s="168"/>
      <c r="IO216" s="168"/>
      <c r="IP216" s="168"/>
      <c r="IQ216" s="168"/>
      <c r="IR216" s="168"/>
      <c r="IS216" s="168"/>
      <c r="IT216" s="168"/>
    </row>
    <row r="217" spans="1:254">
      <c r="A217" s="53" t="s">
        <v>326</v>
      </c>
      <c r="B217" s="169"/>
      <c r="C217" s="169"/>
      <c r="D217" s="169"/>
      <c r="E217" s="169"/>
      <c r="F217" s="170"/>
      <c r="G217" s="116"/>
      <c r="I217" s="25"/>
      <c r="J217" s="25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  <c r="GY217" s="168"/>
      <c r="GZ217" s="168"/>
      <c r="HA217" s="168"/>
      <c r="HB217" s="168"/>
      <c r="HC217" s="168"/>
      <c r="HD217" s="168"/>
      <c r="HE217" s="168"/>
      <c r="HF217" s="168"/>
      <c r="HG217" s="168"/>
      <c r="HH217" s="168"/>
      <c r="HI217" s="168"/>
      <c r="HJ217" s="168"/>
      <c r="HK217" s="168"/>
      <c r="HL217" s="168"/>
      <c r="HM217" s="168"/>
      <c r="HN217" s="168"/>
      <c r="HO217" s="168"/>
      <c r="HP217" s="168"/>
      <c r="HQ217" s="168"/>
      <c r="HR217" s="168"/>
      <c r="HS217" s="168"/>
      <c r="HT217" s="168"/>
      <c r="HU217" s="168"/>
      <c r="HV217" s="168"/>
      <c r="HW217" s="168"/>
      <c r="HX217" s="168"/>
      <c r="HY217" s="168"/>
      <c r="HZ217" s="168"/>
      <c r="IA217" s="168"/>
      <c r="IB217" s="168"/>
      <c r="IC217" s="168"/>
      <c r="ID217" s="168"/>
      <c r="IE217" s="168"/>
      <c r="IF217" s="168"/>
      <c r="IG217" s="168"/>
      <c r="IH217" s="168"/>
      <c r="II217" s="168"/>
      <c r="IJ217" s="168"/>
      <c r="IK217" s="168"/>
      <c r="IL217" s="168"/>
      <c r="IM217" s="168"/>
      <c r="IN217" s="168"/>
      <c r="IO217" s="168"/>
      <c r="IP217" s="168"/>
    </row>
    <row r="218" s="10" customFormat="1" ht="15" customHeight="1" spans="1:254">
      <c r="A218" s="119" t="s">
        <v>3</v>
      </c>
      <c r="B218" s="79" t="s">
        <v>327</v>
      </c>
      <c r="C218" s="28" t="s">
        <v>5</v>
      </c>
      <c r="D218" s="79" t="s">
        <v>6</v>
      </c>
      <c r="E218" s="79" t="s">
        <v>7</v>
      </c>
      <c r="F218" s="171" t="s">
        <v>33</v>
      </c>
      <c r="G218" s="120" t="s">
        <v>9</v>
      </c>
      <c r="H218" s="172" t="s">
        <v>10</v>
      </c>
      <c r="I218" s="120" t="s">
        <v>13</v>
      </c>
      <c r="J218" s="27" t="s">
        <v>14</v>
      </c>
      <c r="M218" s="32"/>
      <c r="N218" s="32"/>
      <c r="O218" s="32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  <c r="AV218" s="173"/>
      <c r="AW218" s="173"/>
      <c r="AX218" s="173"/>
      <c r="AY218" s="173"/>
      <c r="AZ218" s="173"/>
      <c r="BA218" s="173"/>
      <c r="BB218" s="173"/>
      <c r="BC218" s="173"/>
      <c r="BD218" s="173"/>
      <c r="BE218" s="173"/>
      <c r="BF218" s="173"/>
      <c r="BG218" s="173"/>
      <c r="BH218" s="173"/>
      <c r="BI218" s="173"/>
      <c r="BJ218" s="173"/>
      <c r="BK218" s="173"/>
      <c r="BL218" s="173"/>
      <c r="BM218" s="173"/>
      <c r="BN218" s="173"/>
      <c r="BO218" s="173"/>
      <c r="BP218" s="173"/>
      <c r="BQ218" s="173"/>
      <c r="BR218" s="173"/>
      <c r="BS218" s="173"/>
      <c r="BT218" s="173"/>
      <c r="BU218" s="173"/>
      <c r="BV218" s="173"/>
      <c r="BW218" s="173"/>
      <c r="BX218" s="173"/>
      <c r="BY218" s="173"/>
      <c r="BZ218" s="173"/>
      <c r="CA218" s="173"/>
      <c r="CB218" s="173"/>
      <c r="CC218" s="173"/>
      <c r="CD218" s="173"/>
      <c r="CE218" s="173"/>
      <c r="CF218" s="173"/>
      <c r="CG218" s="173"/>
      <c r="CH218" s="173"/>
      <c r="CI218" s="173"/>
      <c r="CJ218" s="173"/>
      <c r="CK218" s="173"/>
      <c r="CL218" s="173"/>
      <c r="CM218" s="173"/>
      <c r="CN218" s="173"/>
      <c r="CO218" s="173"/>
      <c r="CP218" s="173"/>
      <c r="CQ218" s="173"/>
      <c r="CR218" s="173"/>
      <c r="CS218" s="173"/>
      <c r="CT218" s="173"/>
      <c r="CU218" s="173"/>
      <c r="CV218" s="173"/>
      <c r="CW218" s="173"/>
      <c r="CX218" s="173"/>
      <c r="CY218" s="173"/>
      <c r="CZ218" s="173"/>
      <c r="DA218" s="173"/>
      <c r="DB218" s="173"/>
      <c r="DC218" s="173"/>
      <c r="DD218" s="173"/>
      <c r="DE218" s="173"/>
      <c r="DF218" s="173"/>
      <c r="DG218" s="173"/>
      <c r="DH218" s="173"/>
      <c r="DI218" s="173"/>
      <c r="DJ218" s="173"/>
      <c r="DK218" s="173"/>
      <c r="DL218" s="173"/>
      <c r="DM218" s="173"/>
      <c r="DN218" s="173"/>
      <c r="DO218" s="173"/>
      <c r="DP218" s="173"/>
      <c r="DQ218" s="173"/>
      <c r="DR218" s="173"/>
      <c r="DS218" s="173"/>
      <c r="DT218" s="173"/>
      <c r="DU218" s="173"/>
      <c r="DV218" s="173"/>
      <c r="DW218" s="173"/>
      <c r="DX218" s="173"/>
      <c r="DY218" s="173"/>
      <c r="DZ218" s="173"/>
      <c r="EA218" s="173"/>
      <c r="EB218" s="173"/>
      <c r="EC218" s="173"/>
      <c r="ED218" s="173"/>
      <c r="EE218" s="173"/>
      <c r="EF218" s="173"/>
      <c r="EG218" s="173"/>
      <c r="EH218" s="173"/>
      <c r="EI218" s="173"/>
      <c r="EJ218" s="173"/>
      <c r="EK218" s="173"/>
      <c r="EL218" s="173"/>
      <c r="EM218" s="173"/>
      <c r="EN218" s="173"/>
      <c r="EO218" s="173"/>
      <c r="EP218" s="173"/>
      <c r="EQ218" s="173"/>
      <c r="ER218" s="173"/>
      <c r="ES218" s="173"/>
      <c r="ET218" s="173"/>
      <c r="EU218" s="173"/>
      <c r="EV218" s="173"/>
      <c r="EW218" s="173"/>
      <c r="EX218" s="173"/>
      <c r="EY218" s="173"/>
      <c r="EZ218" s="173"/>
      <c r="FA218" s="173"/>
      <c r="FB218" s="173"/>
      <c r="FC218" s="173"/>
      <c r="FD218" s="173"/>
      <c r="FE218" s="173"/>
      <c r="FF218" s="173"/>
      <c r="FG218" s="173"/>
      <c r="FH218" s="173"/>
      <c r="FI218" s="173"/>
      <c r="FJ218" s="173"/>
      <c r="FK218" s="173"/>
      <c r="FL218" s="173"/>
      <c r="FM218" s="173"/>
      <c r="FN218" s="173"/>
      <c r="FO218" s="173"/>
      <c r="FP218" s="173"/>
      <c r="FQ218" s="173"/>
      <c r="FR218" s="173"/>
      <c r="FS218" s="173"/>
      <c r="FT218" s="173"/>
      <c r="FU218" s="173"/>
      <c r="FV218" s="173"/>
      <c r="FW218" s="173"/>
      <c r="FX218" s="173"/>
      <c r="FY218" s="173"/>
      <c r="FZ218" s="173"/>
      <c r="GA218" s="173"/>
      <c r="GB218" s="173"/>
      <c r="GC218" s="173"/>
      <c r="GD218" s="173"/>
      <c r="GE218" s="173"/>
      <c r="GF218" s="173"/>
      <c r="GG218" s="173"/>
      <c r="GH218" s="173"/>
      <c r="GI218" s="173"/>
      <c r="GJ218" s="173"/>
      <c r="GK218" s="173"/>
      <c r="GL218" s="173"/>
      <c r="GM218" s="173"/>
      <c r="GN218" s="173"/>
      <c r="GO218" s="173"/>
      <c r="GP218" s="173"/>
      <c r="GQ218" s="173"/>
      <c r="GR218" s="173"/>
      <c r="GS218" s="173"/>
      <c r="GT218" s="173"/>
      <c r="GU218" s="173"/>
      <c r="GV218" s="173"/>
      <c r="GW218" s="173"/>
      <c r="GX218" s="173"/>
      <c r="GY218" s="173"/>
      <c r="GZ218" s="173"/>
      <c r="HA218" s="173"/>
      <c r="HB218" s="173"/>
      <c r="HC218" s="173"/>
      <c r="HD218" s="173"/>
      <c r="HE218" s="173"/>
      <c r="HF218" s="173"/>
      <c r="HG218" s="173"/>
      <c r="HH218" s="173"/>
      <c r="HI218" s="173"/>
      <c r="HJ218" s="173"/>
      <c r="HK218" s="173"/>
      <c r="HL218" s="173"/>
      <c r="HM218" s="173"/>
      <c r="HN218" s="173"/>
      <c r="HO218" s="173"/>
      <c r="HP218" s="173"/>
      <c r="HQ218" s="173"/>
      <c r="HR218" s="173"/>
      <c r="HS218" s="173"/>
      <c r="HT218" s="173"/>
      <c r="HU218" s="173"/>
      <c r="HV218" s="173"/>
      <c r="HW218" s="173"/>
      <c r="HX218" s="173"/>
      <c r="HY218" s="173"/>
      <c r="HZ218" s="173"/>
      <c r="IA218" s="173"/>
      <c r="IB218" s="173"/>
      <c r="IC218" s="173"/>
      <c r="ID218" s="173"/>
      <c r="IE218" s="173"/>
      <c r="IF218" s="173"/>
      <c r="IG218" s="173"/>
      <c r="IH218" s="173"/>
      <c r="II218" s="173"/>
      <c r="IJ218" s="173"/>
      <c r="IK218" s="173"/>
      <c r="IL218" s="173"/>
      <c r="IM218" s="173"/>
      <c r="IN218" s="173"/>
      <c r="IO218" s="173"/>
      <c r="IP218" s="173"/>
    </row>
    <row r="219" ht="15" customHeight="1" spans="1:254">
      <c r="A219" s="33" t="s">
        <v>328</v>
      </c>
      <c r="B219" s="52" t="s">
        <v>329</v>
      </c>
      <c r="C219" s="163" t="s">
        <v>330</v>
      </c>
      <c r="D219" s="52" t="s">
        <v>329</v>
      </c>
      <c r="E219" s="52" t="s">
        <v>329</v>
      </c>
      <c r="F219" s="38"/>
      <c r="G219" s="37">
        <v>46180</v>
      </c>
      <c r="H219" s="37">
        <f>G219+7</f>
        <v>46187</v>
      </c>
      <c r="I219" s="38" t="s">
        <v>331</v>
      </c>
      <c r="J219" s="39">
        <f>G219-3+TIME(16,0,0)</f>
        <v>46177.6666666667</v>
      </c>
      <c r="K219" s="16" t="s">
        <v>2</v>
      </c>
      <c r="M219" s="116"/>
      <c r="N219" s="116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  <c r="CL219" s="117"/>
      <c r="CM219" s="117"/>
      <c r="CN219" s="117"/>
      <c r="CO219" s="117"/>
      <c r="CP219" s="117"/>
      <c r="CQ219" s="117"/>
      <c r="CR219" s="117"/>
      <c r="CS219" s="117"/>
      <c r="CT219" s="117"/>
      <c r="CU219" s="117"/>
      <c r="CV219" s="117"/>
      <c r="CW219" s="117"/>
      <c r="CX219" s="117"/>
      <c r="CY219" s="117"/>
      <c r="CZ219" s="117"/>
      <c r="DA219" s="117"/>
      <c r="DB219" s="117"/>
      <c r="DC219" s="117"/>
      <c r="DD219" s="117"/>
      <c r="DE219" s="117"/>
      <c r="DF219" s="117"/>
      <c r="DG219" s="117"/>
      <c r="DH219" s="117"/>
      <c r="DI219" s="117"/>
      <c r="DJ219" s="117"/>
      <c r="DK219" s="117"/>
      <c r="DL219" s="117"/>
      <c r="DM219" s="117"/>
      <c r="DN219" s="117"/>
      <c r="DO219" s="117"/>
      <c r="DP219" s="117"/>
      <c r="DQ219" s="117"/>
      <c r="DR219" s="117"/>
      <c r="DS219" s="117"/>
      <c r="DT219" s="117"/>
      <c r="DU219" s="117"/>
      <c r="DV219" s="117"/>
      <c r="DW219" s="117"/>
      <c r="DX219" s="117"/>
      <c r="DY219" s="117"/>
      <c r="DZ219" s="117"/>
      <c r="EA219" s="117"/>
      <c r="EB219" s="117"/>
      <c r="EC219" s="117"/>
      <c r="ED219" s="117"/>
      <c r="EE219" s="117"/>
      <c r="EF219" s="117"/>
      <c r="EG219" s="117"/>
      <c r="EH219" s="117"/>
      <c r="EI219" s="117"/>
      <c r="EJ219" s="117"/>
      <c r="EK219" s="117"/>
      <c r="EL219" s="117"/>
      <c r="EM219" s="117"/>
      <c r="EN219" s="117"/>
      <c r="EO219" s="117"/>
      <c r="EP219" s="117"/>
      <c r="EQ219" s="117"/>
      <c r="ER219" s="117"/>
      <c r="ES219" s="117"/>
      <c r="ET219" s="117"/>
      <c r="EU219" s="117"/>
      <c r="EV219" s="117"/>
      <c r="EW219" s="117"/>
      <c r="EX219" s="117"/>
      <c r="EY219" s="117"/>
      <c r="EZ219" s="117"/>
      <c r="FA219" s="117"/>
      <c r="FB219" s="117"/>
      <c r="FC219" s="117"/>
      <c r="FD219" s="117"/>
      <c r="FE219" s="117"/>
      <c r="FF219" s="117"/>
      <c r="FG219" s="117"/>
      <c r="FH219" s="117"/>
      <c r="FI219" s="117"/>
      <c r="FJ219" s="117"/>
      <c r="FK219" s="117"/>
      <c r="FL219" s="117"/>
      <c r="FM219" s="117"/>
      <c r="FN219" s="117"/>
      <c r="FO219" s="117"/>
      <c r="FP219" s="117"/>
      <c r="FQ219" s="117"/>
      <c r="FR219" s="117"/>
      <c r="FS219" s="117"/>
      <c r="FT219" s="117"/>
      <c r="FU219" s="117"/>
      <c r="FV219" s="117"/>
      <c r="FW219" s="117"/>
      <c r="FX219" s="117"/>
      <c r="FY219" s="117"/>
      <c r="FZ219" s="117"/>
      <c r="GA219" s="117"/>
      <c r="GB219" s="117"/>
      <c r="GC219" s="117"/>
      <c r="GD219" s="117"/>
      <c r="GE219" s="117"/>
      <c r="GF219" s="117"/>
      <c r="GG219" s="117"/>
      <c r="GH219" s="117"/>
      <c r="GI219" s="117"/>
      <c r="GJ219" s="117"/>
      <c r="GK219" s="117"/>
      <c r="GL219" s="117"/>
      <c r="GM219" s="117"/>
      <c r="GN219" s="117"/>
      <c r="GO219" s="117"/>
      <c r="GP219" s="117"/>
      <c r="GQ219" s="117"/>
      <c r="GR219" s="117"/>
      <c r="GS219" s="117"/>
      <c r="GT219" s="117"/>
      <c r="GU219" s="117"/>
      <c r="GV219" s="117"/>
      <c r="GW219" s="117"/>
      <c r="GX219" s="117"/>
      <c r="GY219" s="117"/>
      <c r="GZ219" s="117"/>
      <c r="HA219" s="117"/>
      <c r="HB219" s="117"/>
      <c r="HC219" s="117"/>
      <c r="HD219" s="117"/>
      <c r="HE219" s="117"/>
      <c r="HF219" s="117"/>
      <c r="HG219" s="117"/>
      <c r="HH219" s="117"/>
      <c r="HI219" s="117"/>
      <c r="HJ219" s="117"/>
      <c r="HK219" s="117"/>
      <c r="HL219" s="117"/>
      <c r="HM219" s="117"/>
      <c r="HN219" s="117"/>
      <c r="HO219" s="117"/>
      <c r="HP219" s="117"/>
      <c r="HQ219" s="117"/>
      <c r="HR219" s="117"/>
      <c r="HS219" s="117"/>
      <c r="HT219" s="117"/>
      <c r="HU219" s="117"/>
      <c r="HV219" s="117"/>
      <c r="HW219" s="117"/>
      <c r="HX219" s="117"/>
      <c r="HY219" s="117"/>
      <c r="HZ219" s="117"/>
      <c r="IA219" s="117"/>
      <c r="IB219" s="117"/>
      <c r="IC219" s="117"/>
      <c r="ID219" s="117"/>
      <c r="IE219" s="117"/>
      <c r="IF219" s="117"/>
      <c r="IG219" s="117"/>
      <c r="IH219" s="117"/>
      <c r="II219" s="117"/>
      <c r="IJ219" s="117"/>
      <c r="IK219" s="117"/>
      <c r="IL219" s="117"/>
      <c r="IM219" s="117"/>
      <c r="IN219" s="117"/>
      <c r="IO219" s="117"/>
      <c r="IP219" s="117"/>
    </row>
    <row r="220" ht="15" customHeight="1" spans="1:254">
      <c r="A220" s="33" t="s">
        <v>332</v>
      </c>
      <c r="B220" s="52" t="s">
        <v>329</v>
      </c>
      <c r="C220" s="163" t="s">
        <v>333</v>
      </c>
      <c r="D220" s="52" t="s">
        <v>329</v>
      </c>
      <c r="E220" s="52" t="s">
        <v>329</v>
      </c>
      <c r="F220" s="38"/>
      <c r="G220" s="37">
        <f>G219+7</f>
        <v>46187</v>
      </c>
      <c r="H220" s="37">
        <f>G220+7</f>
        <v>46194</v>
      </c>
      <c r="I220" s="38" t="s">
        <v>331</v>
      </c>
      <c r="J220" s="39">
        <f>G220-3+TIME(16,0,0)</f>
        <v>46184.6666666667</v>
      </c>
      <c r="M220" s="116"/>
      <c r="N220" s="116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7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7"/>
      <c r="CO220" s="117"/>
      <c r="CP220" s="117"/>
      <c r="CQ220" s="117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7"/>
      <c r="DC220" s="117"/>
      <c r="DD220" s="117"/>
      <c r="DE220" s="117"/>
      <c r="DF220" s="117"/>
      <c r="DG220" s="117"/>
      <c r="DH220" s="117"/>
      <c r="DI220" s="117"/>
      <c r="DJ220" s="117"/>
      <c r="DK220" s="117"/>
      <c r="DL220" s="117"/>
      <c r="DM220" s="117"/>
      <c r="DN220" s="117"/>
      <c r="DO220" s="117"/>
      <c r="DP220" s="117"/>
      <c r="DQ220" s="117"/>
      <c r="DR220" s="117"/>
      <c r="DS220" s="117"/>
      <c r="DT220" s="117"/>
      <c r="DU220" s="117"/>
      <c r="DV220" s="117"/>
      <c r="DW220" s="117"/>
      <c r="DX220" s="117"/>
      <c r="DY220" s="117"/>
      <c r="DZ220" s="117"/>
      <c r="EA220" s="117"/>
      <c r="EB220" s="117"/>
      <c r="EC220" s="117"/>
      <c r="ED220" s="117"/>
      <c r="EE220" s="117"/>
      <c r="EF220" s="117"/>
      <c r="EG220" s="117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17"/>
      <c r="ES220" s="117"/>
      <c r="ET220" s="117"/>
      <c r="EU220" s="117"/>
      <c r="EV220" s="117"/>
      <c r="EW220" s="117"/>
      <c r="EX220" s="117"/>
      <c r="EY220" s="117"/>
      <c r="EZ220" s="117"/>
      <c r="FA220" s="117"/>
      <c r="FB220" s="117"/>
      <c r="FC220" s="117"/>
      <c r="FD220" s="117"/>
      <c r="FE220" s="117"/>
      <c r="FF220" s="117"/>
      <c r="FG220" s="117"/>
      <c r="FH220" s="117"/>
      <c r="FI220" s="117"/>
      <c r="FJ220" s="117"/>
      <c r="FK220" s="117"/>
      <c r="FL220" s="117"/>
      <c r="FM220" s="117"/>
      <c r="FN220" s="117"/>
      <c r="FO220" s="117"/>
      <c r="FP220" s="117"/>
      <c r="FQ220" s="117"/>
      <c r="FR220" s="117"/>
      <c r="FS220" s="117"/>
      <c r="FT220" s="117"/>
      <c r="FU220" s="117"/>
      <c r="FV220" s="117"/>
      <c r="FW220" s="117"/>
      <c r="FX220" s="117"/>
      <c r="FY220" s="117"/>
      <c r="FZ220" s="117"/>
      <c r="GA220" s="117"/>
      <c r="GB220" s="117"/>
      <c r="GC220" s="117"/>
      <c r="GD220" s="117"/>
      <c r="GE220" s="117"/>
      <c r="GF220" s="117"/>
      <c r="GG220" s="117"/>
      <c r="GH220" s="117"/>
      <c r="GI220" s="117"/>
      <c r="GJ220" s="117"/>
      <c r="GK220" s="117"/>
      <c r="GL220" s="117"/>
      <c r="GM220" s="117"/>
      <c r="GN220" s="117"/>
      <c r="GO220" s="117"/>
      <c r="GP220" s="117"/>
      <c r="GQ220" s="117"/>
      <c r="GR220" s="117"/>
      <c r="GS220" s="117"/>
      <c r="GT220" s="117"/>
      <c r="GU220" s="117"/>
      <c r="GV220" s="117"/>
      <c r="GW220" s="117"/>
      <c r="GX220" s="117"/>
      <c r="GY220" s="117"/>
      <c r="GZ220" s="117"/>
      <c r="HA220" s="117"/>
      <c r="HB220" s="117"/>
      <c r="HC220" s="117"/>
      <c r="HD220" s="117"/>
      <c r="HE220" s="117"/>
      <c r="HF220" s="117"/>
      <c r="HG220" s="117"/>
      <c r="HH220" s="117"/>
      <c r="HI220" s="117"/>
      <c r="HJ220" s="117"/>
      <c r="HK220" s="117"/>
      <c r="HL220" s="117"/>
      <c r="HM220" s="117"/>
      <c r="HN220" s="117"/>
      <c r="HO220" s="117"/>
      <c r="HP220" s="117"/>
      <c r="HQ220" s="117"/>
      <c r="HR220" s="117"/>
      <c r="HS220" s="117"/>
      <c r="HT220" s="117"/>
      <c r="HU220" s="117"/>
      <c r="HV220" s="117"/>
      <c r="HW220" s="117"/>
      <c r="HX220" s="117"/>
      <c r="HY220" s="117"/>
      <c r="HZ220" s="117"/>
      <c r="IA220" s="117"/>
      <c r="IB220" s="117"/>
      <c r="IC220" s="117"/>
      <c r="ID220" s="117"/>
      <c r="IE220" s="117"/>
      <c r="IF220" s="117"/>
      <c r="IG220" s="117"/>
      <c r="IH220" s="117"/>
      <c r="II220" s="117"/>
      <c r="IJ220" s="117"/>
      <c r="IK220" s="117"/>
      <c r="IL220" s="117"/>
      <c r="IM220" s="117"/>
      <c r="IN220" s="117"/>
      <c r="IO220" s="117"/>
      <c r="IP220" s="117"/>
    </row>
    <row r="221" ht="15" customHeight="1" spans="1:254">
      <c r="A221" s="33" t="s">
        <v>334</v>
      </c>
      <c r="B221" s="52" t="s">
        <v>335</v>
      </c>
      <c r="C221" s="163" t="s">
        <v>18</v>
      </c>
      <c r="D221" s="52" t="s">
        <v>335</v>
      </c>
      <c r="E221" s="52" t="s">
        <v>335</v>
      </c>
      <c r="F221" s="38"/>
      <c r="G221" s="37">
        <f t="shared" ref="G221:G223" si="68">G220+7</f>
        <v>46194</v>
      </c>
      <c r="H221" s="37">
        <f t="shared" ref="H221:H223" si="69">G221+7</f>
        <v>46201</v>
      </c>
      <c r="I221" s="38" t="s">
        <v>331</v>
      </c>
      <c r="J221" s="39">
        <f>G221-3+TIME(16,0,0)</f>
        <v>46191.6666666667</v>
      </c>
      <c r="L221" s="14"/>
      <c r="M221" s="116"/>
      <c r="N221" s="116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7"/>
      <c r="CI221" s="117"/>
      <c r="CJ221" s="117"/>
      <c r="CK221" s="117"/>
      <c r="CL221" s="117"/>
      <c r="CM221" s="117"/>
      <c r="CN221" s="117"/>
      <c r="CO221" s="117"/>
      <c r="CP221" s="117"/>
      <c r="CQ221" s="117"/>
      <c r="CR221" s="117"/>
      <c r="CS221" s="117"/>
      <c r="CT221" s="117"/>
      <c r="CU221" s="117"/>
      <c r="CV221" s="117"/>
      <c r="CW221" s="117"/>
      <c r="CX221" s="117"/>
      <c r="CY221" s="117"/>
      <c r="CZ221" s="117"/>
      <c r="DA221" s="117"/>
      <c r="DB221" s="117"/>
      <c r="DC221" s="117"/>
      <c r="DD221" s="117"/>
      <c r="DE221" s="117"/>
      <c r="DF221" s="117"/>
      <c r="DG221" s="117"/>
      <c r="DH221" s="117"/>
      <c r="DI221" s="117"/>
      <c r="DJ221" s="117"/>
      <c r="DK221" s="117"/>
      <c r="DL221" s="117"/>
      <c r="DM221" s="117"/>
      <c r="DN221" s="117"/>
      <c r="DO221" s="117"/>
      <c r="DP221" s="117"/>
      <c r="DQ221" s="117"/>
      <c r="DR221" s="117"/>
      <c r="DS221" s="117"/>
      <c r="DT221" s="117"/>
      <c r="DU221" s="117"/>
      <c r="DV221" s="117"/>
      <c r="DW221" s="117"/>
      <c r="DX221" s="117"/>
      <c r="DY221" s="117"/>
      <c r="DZ221" s="117"/>
      <c r="EA221" s="117"/>
      <c r="EB221" s="117"/>
      <c r="EC221" s="117"/>
      <c r="ED221" s="117"/>
      <c r="EE221" s="117"/>
      <c r="EF221" s="117"/>
      <c r="EG221" s="117"/>
      <c r="EH221" s="117"/>
      <c r="EI221" s="117"/>
      <c r="EJ221" s="117"/>
      <c r="EK221" s="117"/>
      <c r="EL221" s="117"/>
      <c r="EM221" s="117"/>
      <c r="EN221" s="117"/>
      <c r="EO221" s="117"/>
      <c r="EP221" s="117"/>
      <c r="EQ221" s="117"/>
      <c r="ER221" s="117"/>
      <c r="ES221" s="117"/>
      <c r="ET221" s="117"/>
      <c r="EU221" s="117"/>
      <c r="EV221" s="117"/>
      <c r="EW221" s="117"/>
      <c r="EX221" s="117"/>
      <c r="EY221" s="117"/>
      <c r="EZ221" s="117"/>
      <c r="FA221" s="117"/>
      <c r="FB221" s="117"/>
      <c r="FC221" s="117"/>
      <c r="FD221" s="117"/>
      <c r="FE221" s="117"/>
      <c r="FF221" s="117"/>
      <c r="FG221" s="117"/>
      <c r="FH221" s="117"/>
      <c r="FI221" s="117"/>
      <c r="FJ221" s="117"/>
      <c r="FK221" s="117"/>
      <c r="FL221" s="117"/>
      <c r="FM221" s="117"/>
      <c r="FN221" s="117"/>
      <c r="FO221" s="117"/>
      <c r="FP221" s="117"/>
      <c r="FQ221" s="117"/>
      <c r="FR221" s="117"/>
      <c r="FS221" s="117"/>
      <c r="FT221" s="117"/>
      <c r="FU221" s="117"/>
      <c r="FV221" s="117"/>
      <c r="FW221" s="117"/>
      <c r="FX221" s="117"/>
      <c r="FY221" s="117"/>
      <c r="FZ221" s="117"/>
      <c r="GA221" s="117"/>
      <c r="GB221" s="117"/>
      <c r="GC221" s="117"/>
      <c r="GD221" s="117"/>
      <c r="GE221" s="117"/>
      <c r="GF221" s="117"/>
      <c r="GG221" s="117"/>
      <c r="GH221" s="117"/>
      <c r="GI221" s="117"/>
      <c r="GJ221" s="117"/>
      <c r="GK221" s="117"/>
      <c r="GL221" s="117"/>
      <c r="GM221" s="117"/>
      <c r="GN221" s="117"/>
      <c r="GO221" s="117"/>
      <c r="GP221" s="117"/>
      <c r="GQ221" s="117"/>
      <c r="GR221" s="117"/>
      <c r="GS221" s="117"/>
      <c r="GT221" s="117"/>
      <c r="GU221" s="117"/>
      <c r="GV221" s="117"/>
      <c r="GW221" s="117"/>
      <c r="GX221" s="117"/>
      <c r="GY221" s="117"/>
      <c r="GZ221" s="117"/>
      <c r="HA221" s="117"/>
      <c r="HB221" s="117"/>
      <c r="HC221" s="117"/>
      <c r="HD221" s="117"/>
      <c r="HE221" s="117"/>
      <c r="HF221" s="117"/>
      <c r="HG221" s="117"/>
      <c r="HH221" s="117"/>
      <c r="HI221" s="117"/>
      <c r="HJ221" s="117"/>
      <c r="HK221" s="117"/>
      <c r="HL221" s="117"/>
      <c r="HM221" s="117"/>
      <c r="HN221" s="117"/>
      <c r="HO221" s="117"/>
      <c r="HP221" s="117"/>
      <c r="HQ221" s="117"/>
      <c r="HR221" s="117"/>
      <c r="HS221" s="117"/>
      <c r="HT221" s="117"/>
      <c r="HU221" s="117"/>
      <c r="HV221" s="117"/>
      <c r="HW221" s="117"/>
      <c r="HX221" s="117"/>
      <c r="HY221" s="117"/>
      <c r="HZ221" s="117"/>
      <c r="IA221" s="117"/>
      <c r="IB221" s="117"/>
      <c r="IC221" s="117"/>
      <c r="ID221" s="117"/>
      <c r="IE221" s="117"/>
      <c r="IF221" s="117"/>
      <c r="IG221" s="117"/>
      <c r="IH221" s="117"/>
      <c r="II221" s="117"/>
      <c r="IJ221" s="117"/>
      <c r="IK221" s="117"/>
      <c r="IL221" s="117"/>
      <c r="IM221" s="117"/>
      <c r="IN221" s="117"/>
      <c r="IO221" s="117"/>
      <c r="IP221" s="117"/>
    </row>
    <row r="222" ht="15" customHeight="1" spans="1:254">
      <c r="A222" s="33" t="s">
        <v>336</v>
      </c>
      <c r="B222" s="52" t="s">
        <v>244</v>
      </c>
      <c r="C222" s="163" t="s">
        <v>337</v>
      </c>
      <c r="D222" s="52" t="s">
        <v>244</v>
      </c>
      <c r="E222" s="52" t="s">
        <v>244</v>
      </c>
      <c r="F222" s="38"/>
      <c r="G222" s="37">
        <f t="shared" si="68"/>
        <v>46201</v>
      </c>
      <c r="H222" s="37">
        <f t="shared" si="69"/>
        <v>46208</v>
      </c>
      <c r="I222" s="38" t="s">
        <v>331</v>
      </c>
      <c r="J222" s="39">
        <f>G222-3+TIME(16,0,0)</f>
        <v>46198.6666666667</v>
      </c>
      <c r="L222" s="14"/>
      <c r="M222" s="116"/>
      <c r="N222" s="116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7"/>
      <c r="CI222" s="117"/>
      <c r="CJ222" s="117"/>
      <c r="CK222" s="117"/>
      <c r="CL222" s="117"/>
      <c r="CM222" s="117"/>
      <c r="CN222" s="117"/>
      <c r="CO222" s="117"/>
      <c r="CP222" s="117"/>
      <c r="CQ222" s="117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7"/>
      <c r="DC222" s="117"/>
      <c r="DD222" s="117"/>
      <c r="DE222" s="117"/>
      <c r="DF222" s="117"/>
      <c r="DG222" s="117"/>
      <c r="DH222" s="117"/>
      <c r="DI222" s="117"/>
      <c r="DJ222" s="117"/>
      <c r="DK222" s="117"/>
      <c r="DL222" s="117"/>
      <c r="DM222" s="117"/>
      <c r="DN222" s="117"/>
      <c r="DO222" s="117"/>
      <c r="DP222" s="117"/>
      <c r="DQ222" s="117"/>
      <c r="DR222" s="117"/>
      <c r="DS222" s="117"/>
      <c r="DT222" s="117"/>
      <c r="DU222" s="117"/>
      <c r="DV222" s="117"/>
      <c r="DW222" s="117"/>
      <c r="DX222" s="117"/>
      <c r="DY222" s="117"/>
      <c r="DZ222" s="117"/>
      <c r="EA222" s="117"/>
      <c r="EB222" s="117"/>
      <c r="EC222" s="117"/>
      <c r="ED222" s="117"/>
      <c r="EE222" s="117"/>
      <c r="EF222" s="117"/>
      <c r="EG222" s="117"/>
      <c r="EH222" s="117"/>
      <c r="EI222" s="117"/>
      <c r="EJ222" s="117"/>
      <c r="EK222" s="117"/>
      <c r="EL222" s="117"/>
      <c r="EM222" s="117"/>
      <c r="EN222" s="117"/>
      <c r="EO222" s="117"/>
      <c r="EP222" s="117"/>
      <c r="EQ222" s="117"/>
      <c r="ER222" s="117"/>
      <c r="ES222" s="117"/>
      <c r="ET222" s="117"/>
      <c r="EU222" s="117"/>
      <c r="EV222" s="117"/>
      <c r="EW222" s="117"/>
      <c r="EX222" s="117"/>
      <c r="EY222" s="117"/>
      <c r="EZ222" s="117"/>
      <c r="FA222" s="117"/>
      <c r="FB222" s="117"/>
      <c r="FC222" s="117"/>
      <c r="FD222" s="117"/>
      <c r="FE222" s="117"/>
      <c r="FF222" s="117"/>
      <c r="FG222" s="117"/>
      <c r="FH222" s="117"/>
      <c r="FI222" s="117"/>
      <c r="FJ222" s="117"/>
      <c r="FK222" s="117"/>
      <c r="FL222" s="117"/>
      <c r="FM222" s="117"/>
      <c r="FN222" s="117"/>
      <c r="FO222" s="117"/>
      <c r="FP222" s="117"/>
      <c r="FQ222" s="117"/>
      <c r="FR222" s="117"/>
      <c r="FS222" s="117"/>
      <c r="FT222" s="117"/>
      <c r="FU222" s="117"/>
      <c r="FV222" s="117"/>
      <c r="FW222" s="117"/>
      <c r="FX222" s="117"/>
      <c r="FY222" s="117"/>
      <c r="FZ222" s="117"/>
      <c r="GA222" s="117"/>
      <c r="GB222" s="117"/>
      <c r="GC222" s="117"/>
      <c r="GD222" s="117"/>
      <c r="GE222" s="117"/>
      <c r="GF222" s="117"/>
      <c r="GG222" s="117"/>
      <c r="GH222" s="117"/>
      <c r="GI222" s="117"/>
      <c r="GJ222" s="117"/>
      <c r="GK222" s="117"/>
      <c r="GL222" s="117"/>
      <c r="GM222" s="117"/>
      <c r="GN222" s="117"/>
      <c r="GO222" s="117"/>
      <c r="GP222" s="117"/>
      <c r="GQ222" s="117"/>
      <c r="GR222" s="117"/>
      <c r="GS222" s="117"/>
      <c r="GT222" s="117"/>
      <c r="GU222" s="117"/>
      <c r="GV222" s="117"/>
      <c r="GW222" s="117"/>
      <c r="GX222" s="117"/>
      <c r="GY222" s="117"/>
      <c r="GZ222" s="117"/>
      <c r="HA222" s="117"/>
      <c r="HB222" s="117"/>
      <c r="HC222" s="117"/>
      <c r="HD222" s="117"/>
      <c r="HE222" s="117"/>
      <c r="HF222" s="117"/>
      <c r="HG222" s="117"/>
      <c r="HH222" s="117"/>
      <c r="HI222" s="117"/>
      <c r="HJ222" s="117"/>
      <c r="HK222" s="117"/>
      <c r="HL222" s="117"/>
      <c r="HM222" s="117"/>
      <c r="HN222" s="117"/>
      <c r="HO222" s="117"/>
      <c r="HP222" s="117"/>
      <c r="HQ222" s="117"/>
      <c r="HR222" s="117"/>
      <c r="HS222" s="117"/>
      <c r="HT222" s="117"/>
      <c r="HU222" s="117"/>
      <c r="HV222" s="117"/>
      <c r="HW222" s="117"/>
      <c r="HX222" s="117"/>
      <c r="HY222" s="117"/>
      <c r="HZ222" s="117"/>
      <c r="IA222" s="117"/>
      <c r="IB222" s="117"/>
      <c r="IC222" s="117"/>
      <c r="ID222" s="117"/>
      <c r="IE222" s="117"/>
      <c r="IF222" s="117"/>
      <c r="IG222" s="117"/>
      <c r="IH222" s="117"/>
      <c r="II222" s="117"/>
      <c r="IJ222" s="117"/>
      <c r="IK222" s="117"/>
      <c r="IL222" s="117"/>
      <c r="IM222" s="117"/>
      <c r="IN222" s="117"/>
      <c r="IO222" s="117"/>
      <c r="IP222" s="117"/>
    </row>
    <row r="223" ht="15" customHeight="1" spans="1:254">
      <c r="A223" s="33" t="s">
        <v>338</v>
      </c>
      <c r="B223" s="52" t="s">
        <v>339</v>
      </c>
      <c r="C223" s="163" t="s">
        <v>340</v>
      </c>
      <c r="D223" s="52" t="s">
        <v>339</v>
      </c>
      <c r="E223" s="52" t="s">
        <v>339</v>
      </c>
      <c r="F223" s="38"/>
      <c r="G223" s="37">
        <f t="shared" si="68"/>
        <v>46208</v>
      </c>
      <c r="H223" s="37">
        <f t="shared" si="69"/>
        <v>46215</v>
      </c>
      <c r="I223" s="38" t="s">
        <v>331</v>
      </c>
      <c r="J223" s="39">
        <f>G223-3+TIME(16,0,0)</f>
        <v>46205.6666666667</v>
      </c>
      <c r="L223" s="14"/>
      <c r="M223" s="116"/>
      <c r="N223" s="116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7"/>
      <c r="BF223" s="117"/>
      <c r="BG223" s="117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17"/>
      <c r="BU223" s="117"/>
      <c r="BV223" s="117"/>
      <c r="BW223" s="117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7"/>
      <c r="CI223" s="117"/>
      <c r="CJ223" s="117"/>
      <c r="CK223" s="117"/>
      <c r="CL223" s="117"/>
      <c r="CM223" s="117"/>
      <c r="CN223" s="117"/>
      <c r="CO223" s="117"/>
      <c r="CP223" s="117"/>
      <c r="CQ223" s="117"/>
      <c r="CR223" s="117"/>
      <c r="CS223" s="117"/>
      <c r="CT223" s="117"/>
      <c r="CU223" s="117"/>
      <c r="CV223" s="117"/>
      <c r="CW223" s="117"/>
      <c r="CX223" s="117"/>
      <c r="CY223" s="117"/>
      <c r="CZ223" s="117"/>
      <c r="DA223" s="117"/>
      <c r="DB223" s="117"/>
      <c r="DC223" s="117"/>
      <c r="DD223" s="117"/>
      <c r="DE223" s="117"/>
      <c r="DF223" s="117"/>
      <c r="DG223" s="117"/>
      <c r="DH223" s="117"/>
      <c r="DI223" s="117"/>
      <c r="DJ223" s="117"/>
      <c r="DK223" s="117"/>
      <c r="DL223" s="117"/>
      <c r="DM223" s="117"/>
      <c r="DN223" s="117"/>
      <c r="DO223" s="117"/>
      <c r="DP223" s="117"/>
      <c r="DQ223" s="117"/>
      <c r="DR223" s="117"/>
      <c r="DS223" s="117"/>
      <c r="DT223" s="117"/>
      <c r="DU223" s="117"/>
      <c r="DV223" s="117"/>
      <c r="DW223" s="117"/>
      <c r="DX223" s="117"/>
      <c r="DY223" s="117"/>
      <c r="DZ223" s="117"/>
      <c r="EA223" s="117"/>
      <c r="EB223" s="117"/>
      <c r="EC223" s="117"/>
      <c r="ED223" s="117"/>
      <c r="EE223" s="117"/>
      <c r="EF223" s="117"/>
      <c r="EG223" s="117"/>
      <c r="EH223" s="117"/>
      <c r="EI223" s="117"/>
      <c r="EJ223" s="117"/>
      <c r="EK223" s="117"/>
      <c r="EL223" s="117"/>
      <c r="EM223" s="117"/>
      <c r="EN223" s="117"/>
      <c r="EO223" s="117"/>
      <c r="EP223" s="117"/>
      <c r="EQ223" s="117"/>
      <c r="ER223" s="117"/>
      <c r="ES223" s="117"/>
      <c r="ET223" s="117"/>
      <c r="EU223" s="117"/>
      <c r="EV223" s="117"/>
      <c r="EW223" s="117"/>
      <c r="EX223" s="117"/>
      <c r="EY223" s="117"/>
      <c r="EZ223" s="117"/>
      <c r="FA223" s="117"/>
      <c r="FB223" s="117"/>
      <c r="FC223" s="117"/>
      <c r="FD223" s="117"/>
      <c r="FE223" s="117"/>
      <c r="FF223" s="117"/>
      <c r="FG223" s="117"/>
      <c r="FH223" s="117"/>
      <c r="FI223" s="117"/>
      <c r="FJ223" s="117"/>
      <c r="FK223" s="117"/>
      <c r="FL223" s="117"/>
      <c r="FM223" s="117"/>
      <c r="FN223" s="117"/>
      <c r="FO223" s="117"/>
      <c r="FP223" s="117"/>
      <c r="FQ223" s="117"/>
      <c r="FR223" s="117"/>
      <c r="FS223" s="117"/>
      <c r="FT223" s="117"/>
      <c r="FU223" s="117"/>
      <c r="FV223" s="117"/>
      <c r="FW223" s="117"/>
      <c r="FX223" s="117"/>
      <c r="FY223" s="117"/>
      <c r="FZ223" s="117"/>
      <c r="GA223" s="117"/>
      <c r="GB223" s="117"/>
      <c r="GC223" s="117"/>
      <c r="GD223" s="117"/>
      <c r="GE223" s="117"/>
      <c r="GF223" s="117"/>
      <c r="GG223" s="117"/>
      <c r="GH223" s="117"/>
      <c r="GI223" s="117"/>
      <c r="GJ223" s="117"/>
      <c r="GK223" s="117"/>
      <c r="GL223" s="117"/>
      <c r="GM223" s="117"/>
      <c r="GN223" s="117"/>
      <c r="GO223" s="117"/>
      <c r="GP223" s="117"/>
      <c r="GQ223" s="117"/>
      <c r="GR223" s="117"/>
      <c r="GS223" s="117"/>
      <c r="GT223" s="117"/>
      <c r="GU223" s="117"/>
      <c r="GV223" s="117"/>
      <c r="GW223" s="117"/>
      <c r="GX223" s="117"/>
      <c r="GY223" s="117"/>
      <c r="GZ223" s="117"/>
      <c r="HA223" s="117"/>
      <c r="HB223" s="117"/>
      <c r="HC223" s="117"/>
      <c r="HD223" s="117"/>
      <c r="HE223" s="117"/>
      <c r="HF223" s="117"/>
      <c r="HG223" s="117"/>
      <c r="HH223" s="117"/>
      <c r="HI223" s="117"/>
      <c r="HJ223" s="117"/>
      <c r="HK223" s="117"/>
      <c r="HL223" s="117"/>
      <c r="HM223" s="117"/>
      <c r="HN223" s="117"/>
      <c r="HO223" s="117"/>
      <c r="HP223" s="117"/>
      <c r="HQ223" s="117"/>
      <c r="HR223" s="117"/>
      <c r="HS223" s="117"/>
      <c r="HT223" s="117"/>
      <c r="HU223" s="117"/>
      <c r="HV223" s="117"/>
      <c r="HW223" s="117"/>
      <c r="HX223" s="117"/>
      <c r="HY223" s="117"/>
      <c r="HZ223" s="117"/>
      <c r="IA223" s="117"/>
      <c r="IB223" s="117"/>
      <c r="IC223" s="117"/>
      <c r="ID223" s="117"/>
      <c r="IE223" s="117"/>
      <c r="IF223" s="117"/>
      <c r="IG223" s="117"/>
      <c r="IH223" s="117"/>
      <c r="II223" s="117"/>
      <c r="IJ223" s="117"/>
      <c r="IK223" s="117"/>
      <c r="IL223" s="117"/>
      <c r="IM223" s="117"/>
      <c r="IN223" s="117"/>
      <c r="IO223" s="117"/>
      <c r="IP223" s="117"/>
    </row>
    <row r="224" spans="1:254">
      <c r="A224" s="53" t="s">
        <v>49</v>
      </c>
      <c r="B224" s="21"/>
      <c r="C224" s="21"/>
      <c r="D224" s="54"/>
      <c r="E224" s="21"/>
      <c r="F224" s="167"/>
      <c r="G224" s="127"/>
      <c r="H224" s="128"/>
      <c r="I224" s="174"/>
      <c r="J224" s="129"/>
      <c r="N224" s="116"/>
      <c r="O224" s="116"/>
      <c r="P224" s="116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17"/>
      <c r="BU224" s="117"/>
      <c r="BV224" s="117"/>
      <c r="BW224" s="117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7"/>
      <c r="CI224" s="117"/>
      <c r="CJ224" s="117"/>
      <c r="CK224" s="117"/>
      <c r="CL224" s="117"/>
      <c r="CM224" s="117"/>
      <c r="CN224" s="117"/>
      <c r="CO224" s="117"/>
      <c r="CP224" s="117"/>
      <c r="CQ224" s="117"/>
      <c r="CR224" s="117"/>
      <c r="CS224" s="117"/>
      <c r="CT224" s="117"/>
      <c r="CU224" s="117"/>
      <c r="CV224" s="117"/>
      <c r="CW224" s="117"/>
      <c r="CX224" s="117"/>
      <c r="CY224" s="117"/>
      <c r="CZ224" s="117"/>
      <c r="DA224" s="117"/>
      <c r="DB224" s="117"/>
      <c r="DC224" s="117"/>
      <c r="DD224" s="117"/>
      <c r="DE224" s="117"/>
      <c r="DF224" s="117"/>
      <c r="DG224" s="117"/>
      <c r="DH224" s="117"/>
      <c r="DI224" s="117"/>
      <c r="DJ224" s="117"/>
      <c r="DK224" s="117"/>
      <c r="DL224" s="117"/>
      <c r="DM224" s="117"/>
      <c r="DN224" s="117"/>
      <c r="DO224" s="117"/>
      <c r="DP224" s="117"/>
      <c r="DQ224" s="117"/>
      <c r="DR224" s="117"/>
      <c r="DS224" s="117"/>
      <c r="DT224" s="117"/>
      <c r="DU224" s="117"/>
      <c r="DV224" s="117"/>
      <c r="DW224" s="117"/>
      <c r="DX224" s="117"/>
      <c r="DY224" s="117"/>
      <c r="DZ224" s="117"/>
      <c r="EA224" s="117"/>
      <c r="EB224" s="117"/>
      <c r="EC224" s="117"/>
      <c r="ED224" s="117"/>
      <c r="EE224" s="117"/>
      <c r="EF224" s="117"/>
      <c r="EG224" s="117"/>
      <c r="EH224" s="117"/>
      <c r="EI224" s="117"/>
      <c r="EJ224" s="117"/>
      <c r="EK224" s="117"/>
      <c r="EL224" s="117"/>
      <c r="EM224" s="117"/>
      <c r="EN224" s="117"/>
      <c r="EO224" s="117"/>
      <c r="EP224" s="117"/>
      <c r="EQ224" s="117"/>
      <c r="ER224" s="117"/>
      <c r="ES224" s="117"/>
      <c r="ET224" s="117"/>
      <c r="EU224" s="117"/>
      <c r="EV224" s="117"/>
      <c r="EW224" s="117"/>
      <c r="EX224" s="117"/>
      <c r="EY224" s="117"/>
      <c r="EZ224" s="117"/>
      <c r="FA224" s="117"/>
      <c r="FB224" s="117"/>
      <c r="FC224" s="117"/>
      <c r="FD224" s="117"/>
      <c r="FE224" s="117"/>
      <c r="FF224" s="117"/>
      <c r="FG224" s="117"/>
      <c r="FH224" s="117"/>
      <c r="FI224" s="117"/>
      <c r="FJ224" s="117"/>
      <c r="FK224" s="117"/>
      <c r="FL224" s="117"/>
      <c r="FM224" s="117"/>
      <c r="FN224" s="117"/>
      <c r="FO224" s="117"/>
      <c r="FP224" s="117"/>
      <c r="FQ224" s="117"/>
      <c r="FR224" s="117"/>
      <c r="FS224" s="117"/>
      <c r="FT224" s="117"/>
      <c r="FU224" s="117"/>
      <c r="FV224" s="117"/>
      <c r="FW224" s="117"/>
      <c r="FX224" s="117"/>
      <c r="FY224" s="117"/>
      <c r="FZ224" s="117"/>
      <c r="GA224" s="117"/>
      <c r="GB224" s="117"/>
      <c r="GC224" s="117"/>
      <c r="GD224" s="117"/>
      <c r="GE224" s="117"/>
      <c r="GF224" s="117"/>
      <c r="GG224" s="117"/>
      <c r="GH224" s="117"/>
      <c r="GI224" s="117"/>
      <c r="GJ224" s="117"/>
      <c r="GK224" s="117"/>
      <c r="GL224" s="117"/>
      <c r="GM224" s="117"/>
      <c r="GN224" s="117"/>
      <c r="GO224" s="117"/>
      <c r="GP224" s="117"/>
      <c r="GQ224" s="117"/>
      <c r="GR224" s="117"/>
      <c r="GS224" s="117"/>
      <c r="GT224" s="117"/>
      <c r="GU224" s="117"/>
      <c r="GV224" s="117"/>
      <c r="GW224" s="117"/>
      <c r="GX224" s="117"/>
      <c r="GY224" s="117"/>
      <c r="GZ224" s="117"/>
      <c r="HA224" s="117"/>
      <c r="HB224" s="117"/>
      <c r="HC224" s="117"/>
      <c r="HD224" s="117"/>
      <c r="HE224" s="117"/>
      <c r="HF224" s="117"/>
      <c r="HG224" s="117"/>
      <c r="HH224" s="117"/>
      <c r="HI224" s="117"/>
      <c r="HJ224" s="117"/>
      <c r="HK224" s="117"/>
      <c r="HL224" s="117"/>
      <c r="HM224" s="117"/>
      <c r="HN224" s="117"/>
      <c r="HO224" s="117"/>
      <c r="HP224" s="117"/>
      <c r="HQ224" s="117"/>
      <c r="HR224" s="117"/>
      <c r="HS224" s="117"/>
      <c r="HT224" s="117"/>
      <c r="HU224" s="117"/>
      <c r="HV224" s="117"/>
      <c r="HW224" s="117"/>
      <c r="HX224" s="117"/>
      <c r="HY224" s="117"/>
      <c r="HZ224" s="117"/>
      <c r="IA224" s="117"/>
      <c r="IB224" s="117"/>
      <c r="IC224" s="117"/>
      <c r="ID224" s="117"/>
      <c r="IE224" s="117"/>
      <c r="IF224" s="117"/>
      <c r="IG224" s="117"/>
      <c r="IH224" s="117"/>
      <c r="II224" s="117"/>
      <c r="IJ224" s="117"/>
      <c r="IK224" s="117"/>
      <c r="IL224" s="117"/>
      <c r="IM224" s="117"/>
      <c r="IN224" s="117"/>
      <c r="IO224" s="117"/>
      <c r="IP224" s="117"/>
      <c r="IQ224" s="117"/>
      <c r="IR224" s="117"/>
      <c r="IS224" s="117"/>
    </row>
    <row r="225" spans="1:253">
      <c r="A225" s="25"/>
      <c r="B225" s="101"/>
      <c r="C225" s="101"/>
      <c r="D225" s="101"/>
      <c r="E225" s="101"/>
      <c r="F225" s="22"/>
      <c r="G225" s="23"/>
      <c r="H225" s="24"/>
      <c r="I225" s="25"/>
      <c r="J225" s="25"/>
      <c r="K225" s="66"/>
      <c r="L225" s="14"/>
      <c r="M225" s="14"/>
      <c r="N225" s="116"/>
      <c r="O225" s="116"/>
      <c r="P225" s="116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17"/>
      <c r="BU225" s="117"/>
      <c r="BV225" s="117"/>
      <c r="BW225" s="117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7"/>
      <c r="CI225" s="117"/>
      <c r="CJ225" s="117"/>
      <c r="CK225" s="117"/>
      <c r="CL225" s="117"/>
      <c r="CM225" s="117"/>
      <c r="CN225" s="117"/>
      <c r="CO225" s="117"/>
      <c r="CP225" s="117"/>
      <c r="CQ225" s="117"/>
      <c r="CR225" s="117"/>
      <c r="CS225" s="117"/>
      <c r="CT225" s="117"/>
      <c r="CU225" s="117"/>
      <c r="CV225" s="117"/>
      <c r="CW225" s="117"/>
      <c r="CX225" s="117"/>
      <c r="CY225" s="117"/>
      <c r="CZ225" s="117"/>
      <c r="DA225" s="117"/>
      <c r="DB225" s="117"/>
      <c r="DC225" s="117"/>
      <c r="DD225" s="117"/>
      <c r="DE225" s="117"/>
      <c r="DF225" s="117"/>
      <c r="DG225" s="117"/>
      <c r="DH225" s="117"/>
      <c r="DI225" s="117"/>
      <c r="DJ225" s="117"/>
      <c r="DK225" s="117"/>
      <c r="DL225" s="117"/>
      <c r="DM225" s="117"/>
      <c r="DN225" s="117"/>
      <c r="DO225" s="117"/>
      <c r="DP225" s="117"/>
      <c r="DQ225" s="117"/>
      <c r="DR225" s="117"/>
      <c r="DS225" s="117"/>
      <c r="DT225" s="117"/>
      <c r="DU225" s="117"/>
      <c r="DV225" s="117"/>
      <c r="DW225" s="117"/>
      <c r="DX225" s="117"/>
      <c r="DY225" s="117"/>
      <c r="DZ225" s="117"/>
      <c r="EA225" s="117"/>
      <c r="EB225" s="117"/>
      <c r="EC225" s="117"/>
      <c r="ED225" s="117"/>
      <c r="EE225" s="117"/>
      <c r="EF225" s="117"/>
      <c r="EG225" s="117"/>
      <c r="EH225" s="117"/>
      <c r="EI225" s="117"/>
      <c r="EJ225" s="117"/>
      <c r="EK225" s="117"/>
      <c r="EL225" s="117"/>
      <c r="EM225" s="117"/>
      <c r="EN225" s="117"/>
      <c r="EO225" s="117"/>
      <c r="EP225" s="117"/>
      <c r="EQ225" s="117"/>
      <c r="ER225" s="117"/>
      <c r="ES225" s="117"/>
      <c r="ET225" s="117"/>
      <c r="EU225" s="117"/>
      <c r="EV225" s="117"/>
      <c r="EW225" s="117"/>
      <c r="EX225" s="117"/>
      <c r="EY225" s="117"/>
      <c r="EZ225" s="117"/>
      <c r="FA225" s="117"/>
      <c r="FB225" s="117"/>
      <c r="FC225" s="117"/>
      <c r="FD225" s="117"/>
      <c r="FE225" s="117"/>
      <c r="FF225" s="117"/>
      <c r="FG225" s="117"/>
      <c r="FH225" s="117"/>
      <c r="FI225" s="117"/>
      <c r="FJ225" s="117"/>
      <c r="FK225" s="117"/>
      <c r="FL225" s="117"/>
      <c r="FM225" s="117"/>
      <c r="FN225" s="117"/>
      <c r="FO225" s="117"/>
      <c r="FP225" s="117"/>
      <c r="FQ225" s="117"/>
      <c r="FR225" s="117"/>
      <c r="FS225" s="117"/>
      <c r="FT225" s="117"/>
      <c r="FU225" s="117"/>
      <c r="FV225" s="117"/>
      <c r="FW225" s="117"/>
      <c r="FX225" s="117"/>
      <c r="FY225" s="117"/>
      <c r="FZ225" s="117"/>
      <c r="GA225" s="117"/>
      <c r="GB225" s="117"/>
      <c r="GC225" s="117"/>
      <c r="GD225" s="117"/>
      <c r="GE225" s="117"/>
      <c r="GF225" s="117"/>
      <c r="GG225" s="117"/>
      <c r="GH225" s="117"/>
      <c r="GI225" s="117"/>
      <c r="GJ225" s="117"/>
      <c r="GK225" s="117"/>
      <c r="GL225" s="117"/>
      <c r="GM225" s="117"/>
      <c r="GN225" s="117"/>
      <c r="GO225" s="117"/>
      <c r="GP225" s="117"/>
      <c r="GQ225" s="117"/>
      <c r="GR225" s="117"/>
      <c r="GS225" s="117"/>
      <c r="GT225" s="117"/>
      <c r="GU225" s="117"/>
      <c r="GV225" s="117"/>
      <c r="GW225" s="117"/>
      <c r="GX225" s="117"/>
      <c r="GY225" s="117"/>
      <c r="GZ225" s="117"/>
      <c r="HA225" s="117"/>
      <c r="HB225" s="117"/>
      <c r="HC225" s="117"/>
      <c r="HD225" s="117"/>
      <c r="HE225" s="117"/>
      <c r="HF225" s="117"/>
      <c r="HG225" s="117"/>
      <c r="HH225" s="117"/>
      <c r="HI225" s="117"/>
      <c r="HJ225" s="117"/>
      <c r="HK225" s="117"/>
      <c r="HL225" s="117"/>
      <c r="HM225" s="117"/>
      <c r="HN225" s="117"/>
      <c r="HO225" s="117"/>
      <c r="HP225" s="117"/>
      <c r="HQ225" s="117"/>
      <c r="HR225" s="117"/>
      <c r="HS225" s="117"/>
      <c r="HT225" s="117"/>
      <c r="HU225" s="117"/>
      <c r="HV225" s="117"/>
      <c r="HW225" s="117"/>
      <c r="HX225" s="117"/>
      <c r="HY225" s="117"/>
      <c r="HZ225" s="117"/>
      <c r="IA225" s="117"/>
      <c r="IB225" s="117"/>
      <c r="IC225" s="117"/>
      <c r="ID225" s="117"/>
      <c r="IE225" s="117"/>
      <c r="IF225" s="117"/>
      <c r="IG225" s="117"/>
      <c r="IH225" s="117"/>
      <c r="II225" s="117"/>
      <c r="IJ225" s="117"/>
      <c r="IK225" s="117"/>
      <c r="IL225" s="117"/>
      <c r="IM225" s="117"/>
      <c r="IN225" s="117"/>
      <c r="IO225" s="117"/>
      <c r="IP225" s="117"/>
      <c r="IQ225" s="117"/>
      <c r="IR225" s="117"/>
      <c r="IS225" s="117"/>
    </row>
    <row r="226" hidden="1" spans="1:253">
      <c r="A226" s="53" t="s">
        <v>341</v>
      </c>
      <c r="B226" s="169"/>
      <c r="C226" s="169"/>
      <c r="D226" s="169"/>
      <c r="E226" s="169"/>
      <c r="F226" s="170"/>
      <c r="G226" s="116"/>
      <c r="I226" s="25"/>
      <c r="J226" s="25"/>
      <c r="K226" s="128"/>
    </row>
    <row r="227" hidden="1" spans="1:253">
      <c r="A227" s="119" t="s">
        <v>3</v>
      </c>
      <c r="B227" s="175" t="s">
        <v>327</v>
      </c>
      <c r="C227" s="28" t="s">
        <v>5</v>
      </c>
      <c r="D227" s="175" t="s">
        <v>6</v>
      </c>
      <c r="E227" s="79" t="s">
        <v>7</v>
      </c>
      <c r="F227" s="176" t="s">
        <v>137</v>
      </c>
      <c r="G227" s="120" t="s">
        <v>9</v>
      </c>
      <c r="H227" s="172" t="s">
        <v>342</v>
      </c>
      <c r="I227" s="172" t="s">
        <v>10</v>
      </c>
      <c r="J227" s="120" t="s">
        <v>13</v>
      </c>
      <c r="K227" s="27" t="s">
        <v>14</v>
      </c>
    </row>
    <row r="228" hidden="1" spans="1:253">
      <c r="A228" s="33"/>
      <c r="B228" s="52"/>
      <c r="C228" s="163"/>
      <c r="D228" s="52"/>
      <c r="E228" s="52"/>
      <c r="F228" s="38"/>
      <c r="G228" s="37">
        <v>44896</v>
      </c>
      <c r="H228" s="37">
        <f>G228+7</f>
        <v>44903</v>
      </c>
      <c r="I228" s="37">
        <f>G228+10</f>
        <v>44906</v>
      </c>
      <c r="J228" s="38"/>
      <c r="K228" s="39">
        <f>G228-3+TIME(16,0,0)</f>
        <v>44893.6666666667</v>
      </c>
    </row>
    <row r="229" hidden="1" spans="1:253">
      <c r="A229" s="33"/>
      <c r="B229" s="52"/>
      <c r="C229" s="163"/>
      <c r="D229" s="52"/>
      <c r="E229" s="52"/>
      <c r="F229" s="38"/>
      <c r="G229" s="37">
        <f>G228+7</f>
        <v>44903</v>
      </c>
      <c r="H229" s="37">
        <f t="shared" ref="H229:H231" si="70">G229+7</f>
        <v>44910</v>
      </c>
      <c r="I229" s="37">
        <f t="shared" ref="I229:I231" si="71">G229+10</f>
        <v>44913</v>
      </c>
      <c r="J229" s="38"/>
      <c r="K229" s="39">
        <f t="shared" ref="K229:K231" si="72">G229-3+TIME(16,0,0)</f>
        <v>44900.6666666667</v>
      </c>
    </row>
    <row r="230" hidden="1" spans="1:253">
      <c r="A230" s="33"/>
      <c r="B230" s="52"/>
      <c r="C230" s="163"/>
      <c r="D230" s="52"/>
      <c r="E230" s="52"/>
      <c r="F230" s="38"/>
      <c r="G230" s="37">
        <f>G228+14</f>
        <v>44910</v>
      </c>
      <c r="H230" s="37">
        <f t="shared" si="70"/>
        <v>44917</v>
      </c>
      <c r="I230" s="37">
        <f t="shared" si="71"/>
        <v>44920</v>
      </c>
      <c r="J230" s="38"/>
      <c r="K230" s="39">
        <f t="shared" si="72"/>
        <v>44907.6666666667</v>
      </c>
    </row>
    <row r="231" hidden="1" spans="1:253">
      <c r="A231" s="33"/>
      <c r="B231" s="52"/>
      <c r="C231" s="163"/>
      <c r="D231" s="52"/>
      <c r="E231" s="52"/>
      <c r="F231" s="38"/>
      <c r="G231" s="37">
        <f>G228+21</f>
        <v>44917</v>
      </c>
      <c r="H231" s="37">
        <f t="shared" si="70"/>
        <v>44924</v>
      </c>
      <c r="I231" s="37">
        <f t="shared" si="71"/>
        <v>44927</v>
      </c>
      <c r="J231" s="38"/>
      <c r="K231" s="39">
        <f t="shared" si="72"/>
        <v>44914.6666666667</v>
      </c>
    </row>
    <row r="232" hidden="1" spans="1:253">
      <c r="A232" s="33"/>
      <c r="B232" s="52"/>
      <c r="C232" s="163"/>
      <c r="D232" s="52"/>
      <c r="E232" s="52"/>
      <c r="F232" s="38"/>
      <c r="G232" s="37">
        <f>G228+28</f>
        <v>44924</v>
      </c>
      <c r="H232" s="37">
        <f t="shared" ref="H232" si="73">G232+7</f>
        <v>44931</v>
      </c>
      <c r="I232" s="37">
        <f t="shared" ref="I232" si="74">G232+10</f>
        <v>44934</v>
      </c>
      <c r="J232" s="38"/>
      <c r="K232" s="39">
        <f t="shared" ref="K232" si="75">G232-3+TIME(16,0,0)</f>
        <v>44921.6666666667</v>
      </c>
      <c r="L232" s="129"/>
      <c r="M232" s="129"/>
      <c r="N232" s="116"/>
      <c r="O232" s="116"/>
      <c r="P232" s="116"/>
      <c r="Q232" s="117"/>
      <c r="R232" s="117"/>
      <c r="S232" s="117"/>
      <c r="T232" s="117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/>
      <c r="AN232" s="177"/>
      <c r="AO232" s="177"/>
      <c r="AP232" s="177"/>
      <c r="AQ232" s="177"/>
      <c r="AR232" s="177"/>
      <c r="AS232" s="177"/>
      <c r="AT232" s="177"/>
      <c r="AU232" s="177"/>
      <c r="AV232" s="177"/>
      <c r="AW232" s="177"/>
      <c r="AX232" s="177"/>
      <c r="AY232" s="177"/>
      <c r="AZ232" s="177"/>
      <c r="BA232" s="177"/>
      <c r="BB232" s="177"/>
      <c r="BC232" s="177"/>
      <c r="BD232" s="177"/>
      <c r="BE232" s="177"/>
      <c r="BF232" s="177"/>
      <c r="BG232" s="177"/>
      <c r="BH232" s="177"/>
      <c r="BI232" s="177"/>
      <c r="BJ232" s="177"/>
      <c r="BK232" s="177"/>
      <c r="BL232" s="177"/>
      <c r="BM232" s="177"/>
      <c r="BN232" s="177"/>
      <c r="BO232" s="177"/>
      <c r="BP232" s="177"/>
      <c r="BQ232" s="177"/>
      <c r="BR232" s="177"/>
      <c r="BS232" s="177"/>
      <c r="BT232" s="177"/>
      <c r="BU232" s="177"/>
      <c r="BV232" s="177"/>
      <c r="BW232" s="177"/>
      <c r="BX232" s="177"/>
      <c r="BY232" s="177"/>
      <c r="BZ232" s="177"/>
      <c r="CA232" s="177"/>
      <c r="CB232" s="177"/>
      <c r="CC232" s="177"/>
      <c r="CD232" s="177"/>
      <c r="CE232" s="177"/>
      <c r="CF232" s="177"/>
      <c r="CG232" s="177"/>
      <c r="CH232" s="177"/>
      <c r="CI232" s="177"/>
      <c r="CJ232" s="177"/>
      <c r="CK232" s="177"/>
      <c r="CL232" s="177"/>
      <c r="CM232" s="177"/>
      <c r="CN232" s="177"/>
      <c r="CO232" s="177"/>
      <c r="CP232" s="177"/>
      <c r="CQ232" s="177"/>
      <c r="CR232" s="177"/>
      <c r="CS232" s="177"/>
      <c r="CT232" s="177"/>
      <c r="CU232" s="177"/>
      <c r="CV232" s="177"/>
      <c r="CW232" s="177"/>
      <c r="CX232" s="177"/>
      <c r="CY232" s="177"/>
      <c r="CZ232" s="177"/>
      <c r="DA232" s="177"/>
      <c r="DB232" s="177"/>
      <c r="DC232" s="177"/>
      <c r="DD232" s="177"/>
      <c r="DE232" s="177"/>
      <c r="DF232" s="177"/>
      <c r="DG232" s="177"/>
      <c r="DH232" s="177"/>
      <c r="DI232" s="177"/>
      <c r="DJ232" s="177"/>
      <c r="DK232" s="177"/>
      <c r="DL232" s="177"/>
      <c r="DM232" s="177"/>
      <c r="DN232" s="177"/>
      <c r="DO232" s="177"/>
      <c r="DP232" s="177"/>
      <c r="DQ232" s="177"/>
      <c r="DR232" s="177"/>
      <c r="DS232" s="177"/>
      <c r="DT232" s="177"/>
      <c r="DU232" s="177"/>
      <c r="DV232" s="177"/>
      <c r="DW232" s="177"/>
      <c r="DX232" s="177"/>
      <c r="DY232" s="177"/>
      <c r="DZ232" s="177"/>
      <c r="EA232" s="177"/>
      <c r="EB232" s="177"/>
      <c r="EC232" s="177"/>
      <c r="ED232" s="177"/>
      <c r="EE232" s="177"/>
      <c r="EF232" s="177"/>
      <c r="EG232" s="177"/>
      <c r="EH232" s="177"/>
      <c r="EI232" s="177"/>
      <c r="EJ232" s="177"/>
      <c r="EK232" s="177"/>
      <c r="EL232" s="177"/>
      <c r="EM232" s="177"/>
      <c r="EN232" s="177"/>
      <c r="EO232" s="177"/>
      <c r="EP232" s="177"/>
      <c r="EQ232" s="177"/>
      <c r="ER232" s="177"/>
      <c r="ES232" s="177"/>
      <c r="ET232" s="177"/>
      <c r="EU232" s="177"/>
      <c r="EV232" s="177"/>
      <c r="EW232" s="177"/>
      <c r="EX232" s="177"/>
      <c r="EY232" s="177"/>
      <c r="EZ232" s="177"/>
      <c r="FA232" s="177"/>
      <c r="FB232" s="177"/>
      <c r="FC232" s="177"/>
      <c r="FD232" s="177"/>
      <c r="FE232" s="177"/>
      <c r="FF232" s="177"/>
      <c r="FG232" s="177"/>
      <c r="FH232" s="177"/>
      <c r="FI232" s="177"/>
      <c r="FJ232" s="177"/>
      <c r="FK232" s="177"/>
      <c r="FL232" s="177"/>
      <c r="FM232" s="177"/>
      <c r="FN232" s="177"/>
      <c r="FO232" s="177"/>
      <c r="FP232" s="177"/>
      <c r="FQ232" s="177"/>
      <c r="FR232" s="177"/>
      <c r="FS232" s="177"/>
      <c r="FT232" s="177"/>
      <c r="FU232" s="177"/>
      <c r="FV232" s="177"/>
      <c r="FW232" s="177"/>
      <c r="FX232" s="177"/>
      <c r="FY232" s="177"/>
      <c r="FZ232" s="177"/>
      <c r="GA232" s="177"/>
      <c r="GB232" s="177"/>
      <c r="GC232" s="177"/>
      <c r="GD232" s="177"/>
      <c r="GE232" s="177"/>
      <c r="GF232" s="177"/>
      <c r="GG232" s="177"/>
      <c r="GH232" s="177"/>
      <c r="GI232" s="177"/>
      <c r="GJ232" s="177"/>
      <c r="GK232" s="177"/>
      <c r="GL232" s="177"/>
      <c r="GM232" s="177"/>
      <c r="GN232" s="177"/>
      <c r="GO232" s="177"/>
      <c r="GP232" s="177"/>
      <c r="GQ232" s="177"/>
      <c r="GR232" s="177"/>
      <c r="GS232" s="177"/>
      <c r="GT232" s="177"/>
      <c r="GU232" s="177"/>
      <c r="GV232" s="177"/>
      <c r="GW232" s="177"/>
      <c r="GX232" s="177"/>
      <c r="GY232" s="177"/>
      <c r="GZ232" s="177"/>
      <c r="HA232" s="177"/>
      <c r="HB232" s="177"/>
      <c r="HC232" s="177"/>
      <c r="HD232" s="177"/>
      <c r="HE232" s="177"/>
      <c r="HF232" s="177"/>
      <c r="HG232" s="177"/>
      <c r="HH232" s="177"/>
      <c r="HI232" s="177"/>
      <c r="HJ232" s="177"/>
      <c r="HK232" s="177"/>
      <c r="HL232" s="177"/>
      <c r="HM232" s="177"/>
      <c r="HN232" s="177"/>
      <c r="HO232" s="177"/>
      <c r="HP232" s="177"/>
      <c r="HQ232" s="177"/>
      <c r="HR232" s="177"/>
      <c r="HS232" s="177"/>
      <c r="HT232" s="177"/>
      <c r="HU232" s="177"/>
      <c r="HV232" s="177"/>
      <c r="HW232" s="177"/>
      <c r="HX232" s="177"/>
      <c r="HY232" s="177"/>
      <c r="HZ232" s="177"/>
      <c r="IA232" s="177"/>
      <c r="IB232" s="177"/>
      <c r="IC232" s="177"/>
      <c r="ID232" s="177"/>
      <c r="IE232" s="177"/>
      <c r="IF232" s="177"/>
      <c r="IG232" s="177"/>
      <c r="IH232" s="177"/>
      <c r="II232" s="177"/>
      <c r="IJ232" s="177"/>
      <c r="IK232" s="177"/>
      <c r="IL232" s="177"/>
      <c r="IM232" s="177"/>
      <c r="IN232" s="177"/>
      <c r="IO232" s="177"/>
      <c r="IP232" s="177"/>
      <c r="IQ232" s="177"/>
      <c r="IR232" s="177"/>
      <c r="IS232" s="177"/>
    </row>
    <row r="233" spans="1:253">
      <c r="A233" s="14"/>
      <c r="B233" s="125"/>
      <c r="C233" s="21"/>
      <c r="D233" s="21"/>
      <c r="E233" s="125"/>
      <c r="F233" s="126"/>
      <c r="G233" s="127"/>
      <c r="H233" s="128"/>
      <c r="I233" s="128"/>
      <c r="J233" s="128"/>
      <c r="K233" s="128"/>
      <c r="L233" s="129"/>
      <c r="M233" s="129"/>
      <c r="N233" s="116"/>
      <c r="O233" s="116"/>
      <c r="P233" s="116"/>
      <c r="Q233" s="117"/>
      <c r="R233" s="117"/>
      <c r="S233" s="117"/>
      <c r="T233" s="117"/>
      <c r="U233" s="177"/>
      <c r="V233" s="177"/>
      <c r="W233" s="177"/>
      <c r="X233" s="177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  <c r="AQ233" s="177"/>
      <c r="AR233" s="177"/>
      <c r="AS233" s="177"/>
      <c r="AT233" s="177"/>
      <c r="AU233" s="177"/>
      <c r="AV233" s="177"/>
      <c r="AW233" s="177"/>
      <c r="AX233" s="177"/>
      <c r="AY233" s="177"/>
      <c r="AZ233" s="177"/>
      <c r="BA233" s="177"/>
      <c r="BB233" s="177"/>
      <c r="BC233" s="177"/>
      <c r="BD233" s="177"/>
      <c r="BE233" s="177"/>
      <c r="BF233" s="177"/>
      <c r="BG233" s="177"/>
      <c r="BH233" s="177"/>
      <c r="BI233" s="177"/>
      <c r="BJ233" s="177"/>
      <c r="BK233" s="177"/>
      <c r="BL233" s="177"/>
      <c r="BM233" s="177"/>
      <c r="BN233" s="177"/>
      <c r="BO233" s="177"/>
      <c r="BP233" s="177"/>
      <c r="BQ233" s="177"/>
      <c r="BR233" s="177"/>
      <c r="BS233" s="177"/>
      <c r="BT233" s="177"/>
      <c r="BU233" s="177"/>
      <c r="BV233" s="177"/>
      <c r="BW233" s="177"/>
      <c r="BX233" s="177"/>
      <c r="BY233" s="177"/>
      <c r="BZ233" s="177"/>
      <c r="CA233" s="177"/>
      <c r="CB233" s="177"/>
      <c r="CC233" s="177"/>
      <c r="CD233" s="177"/>
      <c r="CE233" s="177"/>
      <c r="CF233" s="177"/>
      <c r="CG233" s="177"/>
      <c r="CH233" s="177"/>
      <c r="CI233" s="177"/>
      <c r="CJ233" s="177"/>
      <c r="CK233" s="177"/>
      <c r="CL233" s="177"/>
      <c r="CM233" s="177"/>
      <c r="CN233" s="177"/>
      <c r="CO233" s="177"/>
      <c r="CP233" s="177"/>
      <c r="CQ233" s="177"/>
      <c r="CR233" s="177"/>
      <c r="CS233" s="177"/>
      <c r="CT233" s="177"/>
      <c r="CU233" s="177"/>
      <c r="CV233" s="177"/>
      <c r="CW233" s="177"/>
      <c r="CX233" s="177"/>
      <c r="CY233" s="177"/>
      <c r="CZ233" s="177"/>
      <c r="DA233" s="177"/>
      <c r="DB233" s="177"/>
      <c r="DC233" s="177"/>
      <c r="DD233" s="177"/>
      <c r="DE233" s="177"/>
      <c r="DF233" s="177"/>
      <c r="DG233" s="177"/>
      <c r="DH233" s="177"/>
      <c r="DI233" s="177"/>
      <c r="DJ233" s="177"/>
      <c r="DK233" s="177"/>
      <c r="DL233" s="177"/>
      <c r="DM233" s="177"/>
      <c r="DN233" s="177"/>
      <c r="DO233" s="177"/>
      <c r="DP233" s="177"/>
      <c r="DQ233" s="177"/>
      <c r="DR233" s="177"/>
      <c r="DS233" s="177"/>
      <c r="DT233" s="177"/>
      <c r="DU233" s="177"/>
      <c r="DV233" s="177"/>
      <c r="DW233" s="177"/>
      <c r="DX233" s="177"/>
      <c r="DY233" s="177"/>
      <c r="DZ233" s="177"/>
      <c r="EA233" s="177"/>
      <c r="EB233" s="177"/>
      <c r="EC233" s="177"/>
      <c r="ED233" s="177"/>
      <c r="EE233" s="177"/>
      <c r="EF233" s="177"/>
      <c r="EG233" s="177"/>
      <c r="EH233" s="177"/>
      <c r="EI233" s="177"/>
      <c r="EJ233" s="177"/>
      <c r="EK233" s="177"/>
      <c r="EL233" s="177"/>
      <c r="EM233" s="177"/>
      <c r="EN233" s="177"/>
      <c r="EO233" s="177"/>
      <c r="EP233" s="177"/>
      <c r="EQ233" s="177"/>
      <c r="ER233" s="177"/>
      <c r="ES233" s="177"/>
      <c r="ET233" s="177"/>
      <c r="EU233" s="177"/>
      <c r="EV233" s="177"/>
      <c r="EW233" s="177"/>
      <c r="EX233" s="177"/>
      <c r="EY233" s="177"/>
      <c r="EZ233" s="177"/>
      <c r="FA233" s="177"/>
      <c r="FB233" s="177"/>
      <c r="FC233" s="177"/>
      <c r="FD233" s="177"/>
      <c r="FE233" s="177"/>
      <c r="FF233" s="177"/>
      <c r="FG233" s="177"/>
      <c r="FH233" s="177"/>
      <c r="FI233" s="177"/>
      <c r="FJ233" s="177"/>
      <c r="FK233" s="177"/>
      <c r="FL233" s="177"/>
      <c r="FM233" s="177"/>
      <c r="FN233" s="177"/>
      <c r="FO233" s="177"/>
      <c r="FP233" s="177"/>
      <c r="FQ233" s="177"/>
      <c r="FR233" s="177"/>
      <c r="FS233" s="177"/>
      <c r="FT233" s="177"/>
      <c r="FU233" s="177"/>
      <c r="FV233" s="177"/>
      <c r="FW233" s="177"/>
      <c r="FX233" s="177"/>
      <c r="FY233" s="177"/>
      <c r="FZ233" s="177"/>
      <c r="GA233" s="177"/>
      <c r="GB233" s="177"/>
      <c r="GC233" s="177"/>
      <c r="GD233" s="177"/>
      <c r="GE233" s="177"/>
      <c r="GF233" s="177"/>
      <c r="GG233" s="177"/>
      <c r="GH233" s="177"/>
      <c r="GI233" s="177"/>
      <c r="GJ233" s="177"/>
      <c r="GK233" s="177"/>
      <c r="GL233" s="177"/>
      <c r="GM233" s="177"/>
      <c r="GN233" s="177"/>
      <c r="GO233" s="177"/>
      <c r="GP233" s="177"/>
      <c r="GQ233" s="177"/>
      <c r="GR233" s="177"/>
      <c r="GS233" s="177"/>
      <c r="GT233" s="177"/>
      <c r="GU233" s="177"/>
      <c r="GV233" s="177"/>
      <c r="GW233" s="177"/>
      <c r="GX233" s="177"/>
      <c r="GY233" s="177"/>
      <c r="GZ233" s="177"/>
      <c r="HA233" s="177"/>
      <c r="HB233" s="177"/>
      <c r="HC233" s="177"/>
      <c r="HD233" s="177"/>
      <c r="HE233" s="177"/>
      <c r="HF233" s="177"/>
      <c r="HG233" s="177"/>
      <c r="HH233" s="177"/>
      <c r="HI233" s="177"/>
      <c r="HJ233" s="177"/>
      <c r="HK233" s="177"/>
      <c r="HL233" s="177"/>
      <c r="HM233" s="177"/>
      <c r="HN233" s="177"/>
      <c r="HO233" s="177"/>
      <c r="HP233" s="177"/>
      <c r="HQ233" s="177"/>
      <c r="HR233" s="177"/>
      <c r="HS233" s="177"/>
      <c r="HT233" s="177"/>
      <c r="HU233" s="177"/>
      <c r="HV233" s="177"/>
      <c r="HW233" s="177"/>
      <c r="HX233" s="177"/>
      <c r="HY233" s="177"/>
      <c r="HZ233" s="177"/>
      <c r="IA233" s="177"/>
      <c r="IB233" s="177"/>
      <c r="IC233" s="177"/>
      <c r="ID233" s="177"/>
      <c r="IE233" s="177"/>
      <c r="IF233" s="177"/>
      <c r="IG233" s="177"/>
      <c r="IH233" s="177"/>
      <c r="II233" s="177"/>
      <c r="IJ233" s="177"/>
      <c r="IK233" s="177"/>
      <c r="IL233" s="177"/>
      <c r="IM233" s="177"/>
      <c r="IN233" s="177"/>
      <c r="IO233" s="177"/>
      <c r="IP233" s="177"/>
      <c r="IQ233" s="177"/>
      <c r="IR233" s="177"/>
      <c r="IS233" s="177"/>
    </row>
    <row r="234" hidden="1" spans="1:253">
      <c r="A234" s="53" t="s">
        <v>343</v>
      </c>
      <c r="B234" s="169"/>
      <c r="C234" s="169"/>
      <c r="D234" s="169"/>
      <c r="E234" s="169"/>
      <c r="F234" s="170"/>
      <c r="G234" s="116"/>
      <c r="I234" s="25"/>
      <c r="J234" s="25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168"/>
      <c r="AT234" s="168"/>
      <c r="AU234" s="168"/>
      <c r="AV234" s="168"/>
      <c r="AW234" s="168"/>
      <c r="AX234" s="168"/>
      <c r="AY234" s="168"/>
      <c r="AZ234" s="168"/>
      <c r="BA234" s="168"/>
      <c r="BB234" s="168"/>
      <c r="BC234" s="168"/>
      <c r="BD234" s="168"/>
      <c r="BE234" s="168"/>
      <c r="BF234" s="168"/>
      <c r="BG234" s="168"/>
      <c r="BH234" s="168"/>
      <c r="BI234" s="168"/>
      <c r="BJ234" s="168"/>
      <c r="BK234" s="168"/>
      <c r="BL234" s="168"/>
      <c r="BM234" s="168"/>
      <c r="BN234" s="168"/>
      <c r="BO234" s="168"/>
      <c r="BP234" s="168"/>
      <c r="BQ234" s="168"/>
      <c r="BR234" s="168"/>
      <c r="BS234" s="168"/>
      <c r="BT234" s="168"/>
      <c r="BU234" s="168"/>
      <c r="BV234" s="168"/>
      <c r="BW234" s="168"/>
      <c r="BX234" s="168"/>
      <c r="BY234" s="168"/>
      <c r="BZ234" s="168"/>
      <c r="CA234" s="168"/>
      <c r="CB234" s="168"/>
      <c r="CC234" s="168"/>
      <c r="CD234" s="168"/>
      <c r="CE234" s="168"/>
      <c r="CF234" s="168"/>
      <c r="CG234" s="168"/>
      <c r="CH234" s="168"/>
      <c r="CI234" s="168"/>
      <c r="CJ234" s="168"/>
      <c r="CK234" s="168"/>
      <c r="CL234" s="168"/>
      <c r="CM234" s="168"/>
      <c r="CN234" s="168"/>
      <c r="CO234" s="168"/>
      <c r="CP234" s="168"/>
      <c r="CQ234" s="168"/>
      <c r="CR234" s="168"/>
      <c r="CS234" s="168"/>
      <c r="CT234" s="168"/>
      <c r="CU234" s="168"/>
      <c r="CV234" s="168"/>
      <c r="CW234" s="168"/>
      <c r="CX234" s="168"/>
      <c r="CY234" s="168"/>
      <c r="CZ234" s="168"/>
      <c r="DA234" s="168"/>
      <c r="DB234" s="168"/>
      <c r="DC234" s="168"/>
      <c r="DD234" s="168"/>
      <c r="DE234" s="168"/>
      <c r="DF234" s="168"/>
      <c r="DG234" s="168"/>
      <c r="DH234" s="168"/>
      <c r="DI234" s="168"/>
      <c r="DJ234" s="168"/>
      <c r="DK234" s="168"/>
      <c r="DL234" s="168"/>
      <c r="DM234" s="168"/>
      <c r="DN234" s="168"/>
      <c r="DO234" s="168"/>
      <c r="DP234" s="168"/>
      <c r="DQ234" s="168"/>
      <c r="DR234" s="168"/>
      <c r="DS234" s="168"/>
      <c r="DT234" s="168"/>
      <c r="DU234" s="168"/>
      <c r="DV234" s="168"/>
      <c r="DW234" s="168"/>
      <c r="DX234" s="168"/>
      <c r="DY234" s="168"/>
      <c r="DZ234" s="168"/>
      <c r="EA234" s="168"/>
      <c r="EB234" s="168"/>
      <c r="EC234" s="168"/>
      <c r="ED234" s="168"/>
      <c r="EE234" s="168"/>
      <c r="EF234" s="168"/>
      <c r="EG234" s="168"/>
      <c r="EH234" s="168"/>
      <c r="EI234" s="168"/>
      <c r="EJ234" s="168"/>
      <c r="EK234" s="168"/>
      <c r="EL234" s="168"/>
      <c r="EM234" s="168"/>
      <c r="EN234" s="168"/>
      <c r="EO234" s="168"/>
      <c r="EP234" s="168"/>
      <c r="EQ234" s="168"/>
      <c r="ER234" s="168"/>
      <c r="ES234" s="168"/>
      <c r="ET234" s="168"/>
      <c r="EU234" s="168"/>
      <c r="EV234" s="168"/>
      <c r="EW234" s="168"/>
      <c r="EX234" s="168"/>
      <c r="EY234" s="168"/>
      <c r="EZ234" s="168"/>
      <c r="FA234" s="168"/>
      <c r="FB234" s="168"/>
      <c r="FC234" s="168"/>
      <c r="FD234" s="168"/>
      <c r="FE234" s="168"/>
      <c r="FF234" s="168"/>
      <c r="FG234" s="168"/>
      <c r="FH234" s="168"/>
      <c r="FI234" s="168"/>
      <c r="FJ234" s="168"/>
      <c r="FK234" s="168"/>
      <c r="FL234" s="168"/>
      <c r="FM234" s="168"/>
      <c r="FN234" s="168"/>
      <c r="FO234" s="168"/>
      <c r="FP234" s="168"/>
      <c r="FQ234" s="168"/>
      <c r="FR234" s="168"/>
      <c r="FS234" s="168"/>
      <c r="FT234" s="168"/>
      <c r="FU234" s="168"/>
      <c r="FV234" s="168"/>
      <c r="FW234" s="168"/>
      <c r="FX234" s="168"/>
      <c r="FY234" s="168"/>
      <c r="FZ234" s="168"/>
      <c r="GA234" s="168"/>
      <c r="GB234" s="168"/>
      <c r="GC234" s="168"/>
      <c r="GD234" s="168"/>
      <c r="GE234" s="168"/>
      <c r="GF234" s="168"/>
      <c r="GG234" s="168"/>
      <c r="GH234" s="168"/>
      <c r="GI234" s="168"/>
      <c r="GJ234" s="168"/>
      <c r="GK234" s="168"/>
      <c r="GL234" s="168"/>
      <c r="GM234" s="168"/>
      <c r="GN234" s="168"/>
      <c r="GO234" s="168"/>
      <c r="GP234" s="168"/>
      <c r="GQ234" s="168"/>
      <c r="GR234" s="168"/>
      <c r="GS234" s="168"/>
      <c r="GT234" s="168"/>
      <c r="GU234" s="168"/>
      <c r="GV234" s="168"/>
      <c r="GW234" s="168"/>
      <c r="GX234" s="168"/>
      <c r="GY234" s="168"/>
      <c r="GZ234" s="168"/>
      <c r="HA234" s="168"/>
      <c r="HB234" s="168"/>
      <c r="HC234" s="168"/>
      <c r="HD234" s="168"/>
      <c r="HE234" s="168"/>
      <c r="HF234" s="168"/>
      <c r="HG234" s="168"/>
      <c r="HH234" s="168"/>
      <c r="HI234" s="168"/>
      <c r="HJ234" s="168"/>
      <c r="HK234" s="168"/>
      <c r="HL234" s="168"/>
      <c r="HM234" s="168"/>
      <c r="HN234" s="168"/>
      <c r="HO234" s="168"/>
      <c r="HP234" s="168"/>
      <c r="HQ234" s="168"/>
      <c r="HR234" s="168"/>
      <c r="HS234" s="168"/>
      <c r="HT234" s="168"/>
      <c r="HU234" s="168"/>
      <c r="HV234" s="168"/>
      <c r="HW234" s="168"/>
      <c r="HX234" s="168"/>
      <c r="HY234" s="168"/>
      <c r="HZ234" s="168"/>
      <c r="IA234" s="168"/>
      <c r="IB234" s="168"/>
      <c r="IC234" s="168"/>
      <c r="ID234" s="168"/>
      <c r="IE234" s="168"/>
      <c r="IF234" s="168"/>
      <c r="IG234" s="168"/>
      <c r="IH234" s="168"/>
      <c r="II234" s="168"/>
      <c r="IJ234" s="168"/>
      <c r="IK234" s="168"/>
      <c r="IL234" s="168"/>
      <c r="IM234" s="168"/>
      <c r="IN234" s="168"/>
      <c r="IO234" s="168"/>
      <c r="IP234" s="168"/>
    </row>
    <row r="235" s="10" customFormat="1" ht="15" hidden="1" customHeight="1" spans="1:253">
      <c r="A235" s="119" t="s">
        <v>3</v>
      </c>
      <c r="B235" s="175" t="s">
        <v>327</v>
      </c>
      <c r="C235" s="28" t="s">
        <v>5</v>
      </c>
      <c r="D235" s="175" t="s">
        <v>6</v>
      </c>
      <c r="E235" s="79" t="s">
        <v>7</v>
      </c>
      <c r="F235" s="171" t="s">
        <v>33</v>
      </c>
      <c r="G235" s="120" t="s">
        <v>9</v>
      </c>
      <c r="H235" s="172" t="s">
        <v>344</v>
      </c>
      <c r="I235" s="120" t="s">
        <v>13</v>
      </c>
      <c r="J235" s="27" t="s">
        <v>14</v>
      </c>
      <c r="M235" s="32"/>
      <c r="N235" s="32"/>
      <c r="O235" s="32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  <c r="AY235" s="173"/>
      <c r="AZ235" s="173"/>
      <c r="BA235" s="173"/>
      <c r="BB235" s="173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3"/>
      <c r="BN235" s="173"/>
      <c r="BO235" s="173"/>
      <c r="BP235" s="173"/>
      <c r="BQ235" s="173"/>
      <c r="BR235" s="173"/>
      <c r="BS235" s="173"/>
      <c r="BT235" s="173"/>
      <c r="BU235" s="173"/>
      <c r="BV235" s="173"/>
      <c r="BW235" s="173"/>
      <c r="BX235" s="173"/>
      <c r="BY235" s="173"/>
      <c r="BZ235" s="173"/>
      <c r="CA235" s="173"/>
      <c r="CB235" s="173"/>
      <c r="CC235" s="173"/>
      <c r="CD235" s="173"/>
      <c r="CE235" s="173"/>
      <c r="CF235" s="173"/>
      <c r="CG235" s="173"/>
      <c r="CH235" s="173"/>
      <c r="CI235" s="173"/>
      <c r="CJ235" s="173"/>
      <c r="CK235" s="173"/>
      <c r="CL235" s="173"/>
      <c r="CM235" s="173"/>
      <c r="CN235" s="173"/>
      <c r="CO235" s="173"/>
      <c r="CP235" s="173"/>
      <c r="CQ235" s="173"/>
      <c r="CR235" s="173"/>
      <c r="CS235" s="173"/>
      <c r="CT235" s="173"/>
      <c r="CU235" s="173"/>
      <c r="CV235" s="173"/>
      <c r="CW235" s="173"/>
      <c r="CX235" s="173"/>
      <c r="CY235" s="173"/>
      <c r="CZ235" s="173"/>
      <c r="DA235" s="173"/>
      <c r="DB235" s="173"/>
      <c r="DC235" s="173"/>
      <c r="DD235" s="173"/>
      <c r="DE235" s="173"/>
      <c r="DF235" s="173"/>
      <c r="DG235" s="173"/>
      <c r="DH235" s="173"/>
      <c r="DI235" s="173"/>
      <c r="DJ235" s="173"/>
      <c r="DK235" s="173"/>
      <c r="DL235" s="173"/>
      <c r="DM235" s="173"/>
      <c r="DN235" s="173"/>
      <c r="DO235" s="173"/>
      <c r="DP235" s="173"/>
      <c r="DQ235" s="173"/>
      <c r="DR235" s="173"/>
      <c r="DS235" s="173"/>
      <c r="DT235" s="173"/>
      <c r="DU235" s="173"/>
      <c r="DV235" s="173"/>
      <c r="DW235" s="173"/>
      <c r="DX235" s="173"/>
      <c r="DY235" s="173"/>
      <c r="DZ235" s="173"/>
      <c r="EA235" s="173"/>
      <c r="EB235" s="173"/>
      <c r="EC235" s="173"/>
      <c r="ED235" s="173"/>
      <c r="EE235" s="173"/>
      <c r="EF235" s="173"/>
      <c r="EG235" s="173"/>
      <c r="EH235" s="173"/>
      <c r="EI235" s="173"/>
      <c r="EJ235" s="173"/>
      <c r="EK235" s="173"/>
      <c r="EL235" s="173"/>
      <c r="EM235" s="173"/>
      <c r="EN235" s="173"/>
      <c r="EO235" s="173"/>
      <c r="EP235" s="173"/>
      <c r="EQ235" s="173"/>
      <c r="ER235" s="173"/>
      <c r="ES235" s="173"/>
      <c r="ET235" s="173"/>
      <c r="EU235" s="173"/>
      <c r="EV235" s="173"/>
      <c r="EW235" s="173"/>
      <c r="EX235" s="173"/>
      <c r="EY235" s="173"/>
      <c r="EZ235" s="173"/>
      <c r="FA235" s="173"/>
      <c r="FB235" s="173"/>
      <c r="FC235" s="173"/>
      <c r="FD235" s="173"/>
      <c r="FE235" s="173"/>
      <c r="FF235" s="173"/>
      <c r="FG235" s="173"/>
      <c r="FH235" s="173"/>
      <c r="FI235" s="173"/>
      <c r="FJ235" s="173"/>
      <c r="FK235" s="173"/>
      <c r="FL235" s="173"/>
      <c r="FM235" s="173"/>
      <c r="FN235" s="173"/>
      <c r="FO235" s="173"/>
      <c r="FP235" s="173"/>
      <c r="FQ235" s="173"/>
      <c r="FR235" s="173"/>
      <c r="FS235" s="173"/>
      <c r="FT235" s="173"/>
      <c r="FU235" s="173"/>
      <c r="FV235" s="173"/>
      <c r="FW235" s="173"/>
      <c r="FX235" s="173"/>
      <c r="FY235" s="173"/>
      <c r="FZ235" s="173"/>
      <c r="GA235" s="173"/>
      <c r="GB235" s="173"/>
      <c r="GC235" s="173"/>
      <c r="GD235" s="173"/>
      <c r="GE235" s="173"/>
      <c r="GF235" s="173"/>
      <c r="GG235" s="173"/>
      <c r="GH235" s="173"/>
      <c r="GI235" s="173"/>
      <c r="GJ235" s="173"/>
      <c r="GK235" s="173"/>
      <c r="GL235" s="173"/>
      <c r="GM235" s="173"/>
      <c r="GN235" s="173"/>
      <c r="GO235" s="173"/>
      <c r="GP235" s="173"/>
      <c r="GQ235" s="173"/>
      <c r="GR235" s="173"/>
      <c r="GS235" s="173"/>
      <c r="GT235" s="173"/>
      <c r="GU235" s="173"/>
      <c r="GV235" s="173"/>
      <c r="GW235" s="173"/>
      <c r="GX235" s="173"/>
      <c r="GY235" s="173"/>
      <c r="GZ235" s="173"/>
      <c r="HA235" s="173"/>
      <c r="HB235" s="173"/>
      <c r="HC235" s="173"/>
      <c r="HD235" s="173"/>
      <c r="HE235" s="173"/>
      <c r="HF235" s="173"/>
      <c r="HG235" s="173"/>
      <c r="HH235" s="173"/>
      <c r="HI235" s="173"/>
      <c r="HJ235" s="173"/>
      <c r="HK235" s="173"/>
      <c r="HL235" s="173"/>
      <c r="HM235" s="173"/>
      <c r="HN235" s="173"/>
      <c r="HO235" s="173"/>
      <c r="HP235" s="173"/>
      <c r="HQ235" s="173"/>
      <c r="HR235" s="173"/>
      <c r="HS235" s="173"/>
      <c r="HT235" s="173"/>
      <c r="HU235" s="173"/>
      <c r="HV235" s="173"/>
      <c r="HW235" s="173"/>
      <c r="HX235" s="173"/>
      <c r="HY235" s="173"/>
      <c r="HZ235" s="173"/>
      <c r="IA235" s="173"/>
      <c r="IB235" s="173"/>
      <c r="IC235" s="173"/>
      <c r="ID235" s="173"/>
      <c r="IE235" s="173"/>
      <c r="IF235" s="173"/>
      <c r="IG235" s="173"/>
      <c r="IH235" s="173"/>
      <c r="II235" s="173"/>
      <c r="IJ235" s="173"/>
      <c r="IK235" s="173"/>
      <c r="IL235" s="173"/>
      <c r="IM235" s="173"/>
      <c r="IN235" s="173"/>
      <c r="IO235" s="173"/>
      <c r="IP235" s="173"/>
    </row>
    <row r="236" ht="15" hidden="1" customHeight="1" spans="1:253">
      <c r="A236" s="33"/>
      <c r="B236" s="52"/>
      <c r="C236" s="163"/>
      <c r="D236" s="52"/>
      <c r="E236" s="52"/>
      <c r="F236" s="38"/>
      <c r="G236" s="37"/>
      <c r="H236" s="37"/>
      <c r="I236" s="38" t="s">
        <v>331</v>
      </c>
      <c r="J236" s="39">
        <f>G236-3+TIME(16,0,0)</f>
        <v>-2.33333333333333</v>
      </c>
      <c r="K236" s="16" t="s">
        <v>2</v>
      </c>
      <c r="M236" s="116"/>
      <c r="N236" s="116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  <c r="BA236" s="117"/>
      <c r="BB236" s="117"/>
      <c r="BC236" s="117"/>
      <c r="BD236" s="117"/>
      <c r="BE236" s="117"/>
      <c r="BF236" s="117"/>
      <c r="BG236" s="117"/>
      <c r="BH236" s="117"/>
      <c r="BI236" s="117"/>
      <c r="BJ236" s="117"/>
      <c r="BK236" s="117"/>
      <c r="BL236" s="117"/>
      <c r="BM236" s="117"/>
      <c r="BN236" s="117"/>
      <c r="BO236" s="117"/>
      <c r="BP236" s="117"/>
      <c r="BQ236" s="117"/>
      <c r="BR236" s="117"/>
      <c r="BS236" s="117"/>
      <c r="BT236" s="117"/>
      <c r="BU236" s="117"/>
      <c r="BV236" s="117"/>
      <c r="BW236" s="117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7"/>
      <c r="CI236" s="117"/>
      <c r="CJ236" s="117"/>
      <c r="CK236" s="117"/>
      <c r="CL236" s="117"/>
      <c r="CM236" s="117"/>
      <c r="CN236" s="117"/>
      <c r="CO236" s="117"/>
      <c r="CP236" s="117"/>
      <c r="CQ236" s="117"/>
      <c r="CR236" s="117"/>
      <c r="CS236" s="117"/>
      <c r="CT236" s="117"/>
      <c r="CU236" s="117"/>
      <c r="CV236" s="117"/>
      <c r="CW236" s="117"/>
      <c r="CX236" s="117"/>
      <c r="CY236" s="117"/>
      <c r="CZ236" s="117"/>
      <c r="DA236" s="117"/>
      <c r="DB236" s="117"/>
      <c r="DC236" s="117"/>
      <c r="DD236" s="117"/>
      <c r="DE236" s="117"/>
      <c r="DF236" s="117"/>
      <c r="DG236" s="117"/>
      <c r="DH236" s="117"/>
      <c r="DI236" s="117"/>
      <c r="DJ236" s="117"/>
      <c r="DK236" s="117"/>
      <c r="DL236" s="117"/>
      <c r="DM236" s="117"/>
      <c r="DN236" s="117"/>
      <c r="DO236" s="117"/>
      <c r="DP236" s="117"/>
      <c r="DQ236" s="117"/>
      <c r="DR236" s="117"/>
      <c r="DS236" s="117"/>
      <c r="DT236" s="117"/>
      <c r="DU236" s="117"/>
      <c r="DV236" s="117"/>
      <c r="DW236" s="117"/>
      <c r="DX236" s="117"/>
      <c r="DY236" s="117"/>
      <c r="DZ236" s="117"/>
      <c r="EA236" s="117"/>
      <c r="EB236" s="117"/>
      <c r="EC236" s="117"/>
      <c r="ED236" s="117"/>
      <c r="EE236" s="117"/>
      <c r="EF236" s="117"/>
      <c r="EG236" s="117"/>
      <c r="EH236" s="117"/>
      <c r="EI236" s="117"/>
      <c r="EJ236" s="117"/>
      <c r="EK236" s="117"/>
      <c r="EL236" s="117"/>
      <c r="EM236" s="117"/>
      <c r="EN236" s="117"/>
      <c r="EO236" s="117"/>
      <c r="EP236" s="117"/>
      <c r="EQ236" s="117"/>
      <c r="ER236" s="117"/>
      <c r="ES236" s="117"/>
      <c r="ET236" s="117"/>
      <c r="EU236" s="117"/>
      <c r="EV236" s="117"/>
      <c r="EW236" s="117"/>
      <c r="EX236" s="117"/>
      <c r="EY236" s="117"/>
      <c r="EZ236" s="117"/>
      <c r="FA236" s="117"/>
      <c r="FB236" s="117"/>
      <c r="FC236" s="117"/>
      <c r="FD236" s="117"/>
      <c r="FE236" s="117"/>
      <c r="FF236" s="117"/>
      <c r="FG236" s="117"/>
      <c r="FH236" s="117"/>
      <c r="FI236" s="117"/>
      <c r="FJ236" s="117"/>
      <c r="FK236" s="117"/>
      <c r="FL236" s="117"/>
      <c r="FM236" s="117"/>
      <c r="FN236" s="117"/>
      <c r="FO236" s="117"/>
      <c r="FP236" s="117"/>
      <c r="FQ236" s="117"/>
      <c r="FR236" s="117"/>
      <c r="FS236" s="117"/>
      <c r="FT236" s="117"/>
      <c r="FU236" s="117"/>
      <c r="FV236" s="117"/>
      <c r="FW236" s="117"/>
      <c r="FX236" s="117"/>
      <c r="FY236" s="117"/>
      <c r="FZ236" s="117"/>
      <c r="GA236" s="117"/>
      <c r="GB236" s="117"/>
      <c r="GC236" s="117"/>
      <c r="GD236" s="117"/>
      <c r="GE236" s="117"/>
      <c r="GF236" s="117"/>
      <c r="GG236" s="117"/>
      <c r="GH236" s="117"/>
      <c r="GI236" s="117"/>
      <c r="GJ236" s="117"/>
      <c r="GK236" s="117"/>
      <c r="GL236" s="117"/>
      <c r="GM236" s="117"/>
      <c r="GN236" s="117"/>
      <c r="GO236" s="117"/>
      <c r="GP236" s="117"/>
      <c r="GQ236" s="117"/>
      <c r="GR236" s="117"/>
      <c r="GS236" s="117"/>
      <c r="GT236" s="117"/>
      <c r="GU236" s="117"/>
      <c r="GV236" s="117"/>
      <c r="GW236" s="117"/>
      <c r="GX236" s="117"/>
      <c r="GY236" s="117"/>
      <c r="GZ236" s="117"/>
      <c r="HA236" s="117"/>
      <c r="HB236" s="117"/>
      <c r="HC236" s="117"/>
      <c r="HD236" s="117"/>
      <c r="HE236" s="117"/>
      <c r="HF236" s="117"/>
      <c r="HG236" s="117"/>
      <c r="HH236" s="117"/>
      <c r="HI236" s="117"/>
      <c r="HJ236" s="117"/>
      <c r="HK236" s="117"/>
      <c r="HL236" s="117"/>
      <c r="HM236" s="117"/>
      <c r="HN236" s="117"/>
      <c r="HO236" s="117"/>
      <c r="HP236" s="117"/>
      <c r="HQ236" s="117"/>
      <c r="HR236" s="117"/>
      <c r="HS236" s="117"/>
      <c r="HT236" s="117"/>
      <c r="HU236" s="117"/>
      <c r="HV236" s="117"/>
      <c r="HW236" s="117"/>
      <c r="HX236" s="117"/>
      <c r="HY236" s="117"/>
      <c r="HZ236" s="117"/>
      <c r="IA236" s="117"/>
      <c r="IB236" s="117"/>
      <c r="IC236" s="117"/>
      <c r="ID236" s="117"/>
      <c r="IE236" s="117"/>
      <c r="IF236" s="117"/>
      <c r="IG236" s="117"/>
      <c r="IH236" s="117"/>
      <c r="II236" s="117"/>
      <c r="IJ236" s="117"/>
      <c r="IK236" s="117"/>
      <c r="IL236" s="117"/>
      <c r="IM236" s="117"/>
      <c r="IN236" s="117"/>
      <c r="IO236" s="117"/>
      <c r="IP236" s="117"/>
    </row>
    <row r="237" ht="15" hidden="1" customHeight="1" spans="1:253">
      <c r="A237" s="33"/>
      <c r="B237" s="163"/>
      <c r="C237" s="163"/>
      <c r="D237" s="163"/>
      <c r="E237" s="163"/>
      <c r="F237" s="38"/>
      <c r="G237" s="37"/>
      <c r="H237" s="37"/>
      <c r="I237" s="38" t="s">
        <v>331</v>
      </c>
      <c r="J237" s="39">
        <f t="shared" ref="J237:J240" si="76">G237-3+TIME(16,0,0)</f>
        <v>-2.33333333333333</v>
      </c>
      <c r="M237" s="116"/>
      <c r="N237" s="116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7"/>
      <c r="CI237" s="117"/>
      <c r="CJ237" s="117"/>
      <c r="CK237" s="117"/>
      <c r="CL237" s="117"/>
      <c r="CM237" s="117"/>
      <c r="CN237" s="117"/>
      <c r="CO237" s="117"/>
      <c r="CP237" s="117"/>
      <c r="CQ237" s="117"/>
      <c r="CR237" s="117"/>
      <c r="CS237" s="117"/>
      <c r="CT237" s="117"/>
      <c r="CU237" s="117"/>
      <c r="CV237" s="117"/>
      <c r="CW237" s="117"/>
      <c r="CX237" s="117"/>
      <c r="CY237" s="117"/>
      <c r="CZ237" s="117"/>
      <c r="DA237" s="117"/>
      <c r="DB237" s="117"/>
      <c r="DC237" s="117"/>
      <c r="DD237" s="117"/>
      <c r="DE237" s="117"/>
      <c r="DF237" s="117"/>
      <c r="DG237" s="117"/>
      <c r="DH237" s="117"/>
      <c r="DI237" s="117"/>
      <c r="DJ237" s="117"/>
      <c r="DK237" s="117"/>
      <c r="DL237" s="117"/>
      <c r="DM237" s="117"/>
      <c r="DN237" s="117"/>
      <c r="DO237" s="117"/>
      <c r="DP237" s="117"/>
      <c r="DQ237" s="117"/>
      <c r="DR237" s="117"/>
      <c r="DS237" s="117"/>
      <c r="DT237" s="117"/>
      <c r="DU237" s="117"/>
      <c r="DV237" s="117"/>
      <c r="DW237" s="117"/>
      <c r="DX237" s="117"/>
      <c r="DY237" s="117"/>
      <c r="DZ237" s="117"/>
      <c r="EA237" s="117"/>
      <c r="EB237" s="117"/>
      <c r="EC237" s="117"/>
      <c r="ED237" s="117"/>
      <c r="EE237" s="117"/>
      <c r="EF237" s="117"/>
      <c r="EG237" s="117"/>
      <c r="EH237" s="117"/>
      <c r="EI237" s="117"/>
      <c r="EJ237" s="117"/>
      <c r="EK237" s="117"/>
      <c r="EL237" s="117"/>
      <c r="EM237" s="117"/>
      <c r="EN237" s="117"/>
      <c r="EO237" s="117"/>
      <c r="EP237" s="117"/>
      <c r="EQ237" s="117"/>
      <c r="ER237" s="117"/>
      <c r="ES237" s="117"/>
      <c r="ET237" s="117"/>
      <c r="EU237" s="117"/>
      <c r="EV237" s="117"/>
      <c r="EW237" s="117"/>
      <c r="EX237" s="117"/>
      <c r="EY237" s="117"/>
      <c r="EZ237" s="117"/>
      <c r="FA237" s="117"/>
      <c r="FB237" s="117"/>
      <c r="FC237" s="117"/>
      <c r="FD237" s="117"/>
      <c r="FE237" s="117"/>
      <c r="FF237" s="117"/>
      <c r="FG237" s="117"/>
      <c r="FH237" s="117"/>
      <c r="FI237" s="117"/>
      <c r="FJ237" s="117"/>
      <c r="FK237" s="117"/>
      <c r="FL237" s="117"/>
      <c r="FM237" s="117"/>
      <c r="FN237" s="117"/>
      <c r="FO237" s="117"/>
      <c r="FP237" s="117"/>
      <c r="FQ237" s="117"/>
      <c r="FR237" s="117"/>
      <c r="FS237" s="117"/>
      <c r="FT237" s="117"/>
      <c r="FU237" s="117"/>
      <c r="FV237" s="117"/>
      <c r="FW237" s="117"/>
      <c r="FX237" s="117"/>
      <c r="FY237" s="117"/>
      <c r="FZ237" s="117"/>
      <c r="GA237" s="117"/>
      <c r="GB237" s="117"/>
      <c r="GC237" s="117"/>
      <c r="GD237" s="117"/>
      <c r="GE237" s="117"/>
      <c r="GF237" s="117"/>
      <c r="GG237" s="117"/>
      <c r="GH237" s="117"/>
      <c r="GI237" s="117"/>
      <c r="GJ237" s="117"/>
      <c r="GK237" s="117"/>
      <c r="GL237" s="117"/>
      <c r="GM237" s="117"/>
      <c r="GN237" s="117"/>
      <c r="GO237" s="117"/>
      <c r="GP237" s="117"/>
      <c r="GQ237" s="117"/>
      <c r="GR237" s="117"/>
      <c r="GS237" s="117"/>
      <c r="GT237" s="117"/>
      <c r="GU237" s="117"/>
      <c r="GV237" s="117"/>
      <c r="GW237" s="117"/>
      <c r="GX237" s="117"/>
      <c r="GY237" s="117"/>
      <c r="GZ237" s="117"/>
      <c r="HA237" s="117"/>
      <c r="HB237" s="117"/>
      <c r="HC237" s="117"/>
      <c r="HD237" s="117"/>
      <c r="HE237" s="117"/>
      <c r="HF237" s="117"/>
      <c r="HG237" s="117"/>
      <c r="HH237" s="117"/>
      <c r="HI237" s="117"/>
      <c r="HJ237" s="117"/>
      <c r="HK237" s="117"/>
      <c r="HL237" s="117"/>
      <c r="HM237" s="117"/>
      <c r="HN237" s="117"/>
      <c r="HO237" s="117"/>
      <c r="HP237" s="117"/>
      <c r="HQ237" s="117"/>
      <c r="HR237" s="117"/>
      <c r="HS237" s="117"/>
      <c r="HT237" s="117"/>
      <c r="HU237" s="117"/>
      <c r="HV237" s="117"/>
      <c r="HW237" s="117"/>
      <c r="HX237" s="117"/>
      <c r="HY237" s="117"/>
      <c r="HZ237" s="117"/>
      <c r="IA237" s="117"/>
      <c r="IB237" s="117"/>
      <c r="IC237" s="117"/>
      <c r="ID237" s="117"/>
      <c r="IE237" s="117"/>
      <c r="IF237" s="117"/>
      <c r="IG237" s="117"/>
      <c r="IH237" s="117"/>
      <c r="II237" s="117"/>
      <c r="IJ237" s="117"/>
      <c r="IK237" s="117"/>
      <c r="IL237" s="117"/>
      <c r="IM237" s="117"/>
      <c r="IN237" s="117"/>
      <c r="IO237" s="117"/>
      <c r="IP237" s="117"/>
    </row>
    <row r="238" ht="15" hidden="1" customHeight="1" spans="1:253">
      <c r="A238" s="33"/>
      <c r="B238" s="52"/>
      <c r="C238" s="163"/>
      <c r="D238" s="52"/>
      <c r="E238" s="52"/>
      <c r="F238" s="38"/>
      <c r="G238" s="37"/>
      <c r="H238" s="37"/>
      <c r="I238" s="38" t="s">
        <v>331</v>
      </c>
      <c r="J238" s="39">
        <f t="shared" si="76"/>
        <v>-2.33333333333333</v>
      </c>
      <c r="L238" s="14"/>
      <c r="M238" s="116"/>
      <c r="N238" s="116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17"/>
      <c r="BU238" s="117"/>
      <c r="BV238" s="117"/>
      <c r="BW238" s="117"/>
      <c r="BX238" s="117"/>
      <c r="BY238" s="117"/>
      <c r="BZ238" s="117"/>
      <c r="CA238" s="117"/>
      <c r="CB238" s="117"/>
      <c r="CC238" s="117"/>
      <c r="CD238" s="117"/>
      <c r="CE238" s="117"/>
      <c r="CF238" s="117"/>
      <c r="CG238" s="117"/>
      <c r="CH238" s="117"/>
      <c r="CI238" s="117"/>
      <c r="CJ238" s="117"/>
      <c r="CK238" s="117"/>
      <c r="CL238" s="117"/>
      <c r="CM238" s="117"/>
      <c r="CN238" s="117"/>
      <c r="CO238" s="117"/>
      <c r="CP238" s="117"/>
      <c r="CQ238" s="117"/>
      <c r="CR238" s="117"/>
      <c r="CS238" s="117"/>
      <c r="CT238" s="117"/>
      <c r="CU238" s="117"/>
      <c r="CV238" s="117"/>
      <c r="CW238" s="117"/>
      <c r="CX238" s="117"/>
      <c r="CY238" s="117"/>
      <c r="CZ238" s="117"/>
      <c r="DA238" s="117"/>
      <c r="DB238" s="117"/>
      <c r="DC238" s="117"/>
      <c r="DD238" s="117"/>
      <c r="DE238" s="117"/>
      <c r="DF238" s="117"/>
      <c r="DG238" s="117"/>
      <c r="DH238" s="117"/>
      <c r="DI238" s="117"/>
      <c r="DJ238" s="117"/>
      <c r="DK238" s="117"/>
      <c r="DL238" s="117"/>
      <c r="DM238" s="117"/>
      <c r="DN238" s="117"/>
      <c r="DO238" s="117"/>
      <c r="DP238" s="117"/>
      <c r="DQ238" s="117"/>
      <c r="DR238" s="117"/>
      <c r="DS238" s="117"/>
      <c r="DT238" s="117"/>
      <c r="DU238" s="117"/>
      <c r="DV238" s="117"/>
      <c r="DW238" s="117"/>
      <c r="DX238" s="117"/>
      <c r="DY238" s="117"/>
      <c r="DZ238" s="117"/>
      <c r="EA238" s="117"/>
      <c r="EB238" s="117"/>
      <c r="EC238" s="117"/>
      <c r="ED238" s="117"/>
      <c r="EE238" s="117"/>
      <c r="EF238" s="117"/>
      <c r="EG238" s="117"/>
      <c r="EH238" s="117"/>
      <c r="EI238" s="117"/>
      <c r="EJ238" s="117"/>
      <c r="EK238" s="117"/>
      <c r="EL238" s="117"/>
      <c r="EM238" s="117"/>
      <c r="EN238" s="117"/>
      <c r="EO238" s="117"/>
      <c r="EP238" s="117"/>
      <c r="EQ238" s="117"/>
      <c r="ER238" s="117"/>
      <c r="ES238" s="117"/>
      <c r="ET238" s="117"/>
      <c r="EU238" s="117"/>
      <c r="EV238" s="117"/>
      <c r="EW238" s="117"/>
      <c r="EX238" s="117"/>
      <c r="EY238" s="117"/>
      <c r="EZ238" s="117"/>
      <c r="FA238" s="117"/>
      <c r="FB238" s="117"/>
      <c r="FC238" s="117"/>
      <c r="FD238" s="117"/>
      <c r="FE238" s="117"/>
      <c r="FF238" s="117"/>
      <c r="FG238" s="117"/>
      <c r="FH238" s="117"/>
      <c r="FI238" s="117"/>
      <c r="FJ238" s="117"/>
      <c r="FK238" s="117"/>
      <c r="FL238" s="117"/>
      <c r="FM238" s="117"/>
      <c r="FN238" s="117"/>
      <c r="FO238" s="117"/>
      <c r="FP238" s="117"/>
      <c r="FQ238" s="117"/>
      <c r="FR238" s="117"/>
      <c r="FS238" s="117"/>
      <c r="FT238" s="117"/>
      <c r="FU238" s="117"/>
      <c r="FV238" s="117"/>
      <c r="FW238" s="117"/>
      <c r="FX238" s="117"/>
      <c r="FY238" s="117"/>
      <c r="FZ238" s="117"/>
      <c r="GA238" s="117"/>
      <c r="GB238" s="117"/>
      <c r="GC238" s="117"/>
      <c r="GD238" s="117"/>
      <c r="GE238" s="117"/>
      <c r="GF238" s="117"/>
      <c r="GG238" s="117"/>
      <c r="GH238" s="117"/>
      <c r="GI238" s="117"/>
      <c r="GJ238" s="117"/>
      <c r="GK238" s="117"/>
      <c r="GL238" s="117"/>
      <c r="GM238" s="117"/>
      <c r="GN238" s="117"/>
      <c r="GO238" s="117"/>
      <c r="GP238" s="117"/>
      <c r="GQ238" s="117"/>
      <c r="GR238" s="117"/>
      <c r="GS238" s="117"/>
      <c r="GT238" s="117"/>
      <c r="GU238" s="117"/>
      <c r="GV238" s="117"/>
      <c r="GW238" s="117"/>
      <c r="GX238" s="117"/>
      <c r="GY238" s="117"/>
      <c r="GZ238" s="117"/>
      <c r="HA238" s="117"/>
      <c r="HB238" s="117"/>
      <c r="HC238" s="117"/>
      <c r="HD238" s="117"/>
      <c r="HE238" s="117"/>
      <c r="HF238" s="117"/>
      <c r="HG238" s="117"/>
      <c r="HH238" s="117"/>
      <c r="HI238" s="117"/>
      <c r="HJ238" s="117"/>
      <c r="HK238" s="117"/>
      <c r="HL238" s="117"/>
      <c r="HM238" s="117"/>
      <c r="HN238" s="117"/>
      <c r="HO238" s="117"/>
      <c r="HP238" s="117"/>
      <c r="HQ238" s="117"/>
      <c r="HR238" s="117"/>
      <c r="HS238" s="117"/>
      <c r="HT238" s="117"/>
      <c r="HU238" s="117"/>
      <c r="HV238" s="117"/>
      <c r="HW238" s="117"/>
      <c r="HX238" s="117"/>
      <c r="HY238" s="117"/>
      <c r="HZ238" s="117"/>
      <c r="IA238" s="117"/>
      <c r="IB238" s="117"/>
      <c r="IC238" s="117"/>
      <c r="ID238" s="117"/>
      <c r="IE238" s="117"/>
      <c r="IF238" s="117"/>
      <c r="IG238" s="117"/>
      <c r="IH238" s="117"/>
      <c r="II238" s="117"/>
      <c r="IJ238" s="117"/>
      <c r="IK238" s="117"/>
      <c r="IL238" s="117"/>
      <c r="IM238" s="117"/>
      <c r="IN238" s="117"/>
      <c r="IO238" s="117"/>
      <c r="IP238" s="117"/>
    </row>
    <row r="239" ht="15" hidden="1" customHeight="1" spans="1:253">
      <c r="A239" s="33"/>
      <c r="B239" s="52"/>
      <c r="C239" s="163"/>
      <c r="D239" s="52"/>
      <c r="E239" s="52"/>
      <c r="F239" s="38"/>
      <c r="G239" s="37"/>
      <c r="H239" s="37"/>
      <c r="I239" s="38" t="s">
        <v>331</v>
      </c>
      <c r="J239" s="39">
        <f t="shared" si="76"/>
        <v>-2.33333333333333</v>
      </c>
      <c r="L239" s="14"/>
      <c r="M239" s="116"/>
      <c r="N239" s="116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BM239" s="117"/>
      <c r="BN239" s="117"/>
      <c r="BO239" s="117"/>
      <c r="BP239" s="117"/>
      <c r="BQ239" s="117"/>
      <c r="BR239" s="117"/>
      <c r="BS239" s="117"/>
      <c r="BT239" s="117"/>
      <c r="BU239" s="117"/>
      <c r="BV239" s="117"/>
      <c r="BW239" s="117"/>
      <c r="BX239" s="117"/>
      <c r="BY239" s="117"/>
      <c r="BZ239" s="117"/>
      <c r="CA239" s="117"/>
      <c r="CB239" s="117"/>
      <c r="CC239" s="117"/>
      <c r="CD239" s="117"/>
      <c r="CE239" s="117"/>
      <c r="CF239" s="117"/>
      <c r="CG239" s="117"/>
      <c r="CH239" s="117"/>
      <c r="CI239" s="117"/>
      <c r="CJ239" s="117"/>
      <c r="CK239" s="117"/>
      <c r="CL239" s="117"/>
      <c r="CM239" s="117"/>
      <c r="CN239" s="117"/>
      <c r="CO239" s="117"/>
      <c r="CP239" s="117"/>
      <c r="CQ239" s="117"/>
      <c r="CR239" s="117"/>
      <c r="CS239" s="117"/>
      <c r="CT239" s="117"/>
      <c r="CU239" s="117"/>
      <c r="CV239" s="117"/>
      <c r="CW239" s="117"/>
      <c r="CX239" s="117"/>
      <c r="CY239" s="117"/>
      <c r="CZ239" s="117"/>
      <c r="DA239" s="117"/>
      <c r="DB239" s="117"/>
      <c r="DC239" s="117"/>
      <c r="DD239" s="117"/>
      <c r="DE239" s="117"/>
      <c r="DF239" s="117"/>
      <c r="DG239" s="117"/>
      <c r="DH239" s="117"/>
      <c r="DI239" s="117"/>
      <c r="DJ239" s="117"/>
      <c r="DK239" s="117"/>
      <c r="DL239" s="117"/>
      <c r="DM239" s="117"/>
      <c r="DN239" s="117"/>
      <c r="DO239" s="117"/>
      <c r="DP239" s="117"/>
      <c r="DQ239" s="117"/>
      <c r="DR239" s="117"/>
      <c r="DS239" s="117"/>
      <c r="DT239" s="117"/>
      <c r="DU239" s="117"/>
      <c r="DV239" s="117"/>
      <c r="DW239" s="117"/>
      <c r="DX239" s="117"/>
      <c r="DY239" s="117"/>
      <c r="DZ239" s="117"/>
      <c r="EA239" s="117"/>
      <c r="EB239" s="117"/>
      <c r="EC239" s="117"/>
      <c r="ED239" s="117"/>
      <c r="EE239" s="117"/>
      <c r="EF239" s="117"/>
      <c r="EG239" s="117"/>
      <c r="EH239" s="117"/>
      <c r="EI239" s="117"/>
      <c r="EJ239" s="117"/>
      <c r="EK239" s="117"/>
      <c r="EL239" s="117"/>
      <c r="EM239" s="117"/>
      <c r="EN239" s="117"/>
      <c r="EO239" s="117"/>
      <c r="EP239" s="117"/>
      <c r="EQ239" s="117"/>
      <c r="ER239" s="117"/>
      <c r="ES239" s="117"/>
      <c r="ET239" s="117"/>
      <c r="EU239" s="117"/>
      <c r="EV239" s="117"/>
      <c r="EW239" s="117"/>
      <c r="EX239" s="117"/>
      <c r="EY239" s="117"/>
      <c r="EZ239" s="117"/>
      <c r="FA239" s="117"/>
      <c r="FB239" s="117"/>
      <c r="FC239" s="117"/>
      <c r="FD239" s="117"/>
      <c r="FE239" s="117"/>
      <c r="FF239" s="117"/>
      <c r="FG239" s="117"/>
      <c r="FH239" s="117"/>
      <c r="FI239" s="117"/>
      <c r="FJ239" s="117"/>
      <c r="FK239" s="117"/>
      <c r="FL239" s="117"/>
      <c r="FM239" s="117"/>
      <c r="FN239" s="117"/>
      <c r="FO239" s="117"/>
      <c r="FP239" s="117"/>
      <c r="FQ239" s="117"/>
      <c r="FR239" s="117"/>
      <c r="FS239" s="117"/>
      <c r="FT239" s="117"/>
      <c r="FU239" s="117"/>
      <c r="FV239" s="117"/>
      <c r="FW239" s="117"/>
      <c r="FX239" s="117"/>
      <c r="FY239" s="117"/>
      <c r="FZ239" s="117"/>
      <c r="GA239" s="117"/>
      <c r="GB239" s="117"/>
      <c r="GC239" s="117"/>
      <c r="GD239" s="117"/>
      <c r="GE239" s="117"/>
      <c r="GF239" s="117"/>
      <c r="GG239" s="117"/>
      <c r="GH239" s="117"/>
      <c r="GI239" s="117"/>
      <c r="GJ239" s="117"/>
      <c r="GK239" s="117"/>
      <c r="GL239" s="117"/>
      <c r="GM239" s="117"/>
      <c r="GN239" s="117"/>
      <c r="GO239" s="117"/>
      <c r="GP239" s="117"/>
      <c r="GQ239" s="117"/>
      <c r="GR239" s="117"/>
      <c r="GS239" s="117"/>
      <c r="GT239" s="117"/>
      <c r="GU239" s="117"/>
      <c r="GV239" s="117"/>
      <c r="GW239" s="117"/>
      <c r="GX239" s="117"/>
      <c r="GY239" s="117"/>
      <c r="GZ239" s="117"/>
      <c r="HA239" s="117"/>
      <c r="HB239" s="117"/>
      <c r="HC239" s="117"/>
      <c r="HD239" s="117"/>
      <c r="HE239" s="117"/>
      <c r="HF239" s="117"/>
      <c r="HG239" s="117"/>
      <c r="HH239" s="117"/>
      <c r="HI239" s="117"/>
      <c r="HJ239" s="117"/>
      <c r="HK239" s="117"/>
      <c r="HL239" s="117"/>
      <c r="HM239" s="117"/>
      <c r="HN239" s="117"/>
      <c r="HO239" s="117"/>
      <c r="HP239" s="117"/>
      <c r="HQ239" s="117"/>
      <c r="HR239" s="117"/>
      <c r="HS239" s="117"/>
      <c r="HT239" s="117"/>
      <c r="HU239" s="117"/>
      <c r="HV239" s="117"/>
      <c r="HW239" s="117"/>
      <c r="HX239" s="117"/>
      <c r="HY239" s="117"/>
      <c r="HZ239" s="117"/>
      <c r="IA239" s="117"/>
      <c r="IB239" s="117"/>
      <c r="IC239" s="117"/>
      <c r="ID239" s="117"/>
      <c r="IE239" s="117"/>
      <c r="IF239" s="117"/>
      <c r="IG239" s="117"/>
      <c r="IH239" s="117"/>
      <c r="II239" s="117"/>
      <c r="IJ239" s="117"/>
      <c r="IK239" s="117"/>
      <c r="IL239" s="117"/>
      <c r="IM239" s="117"/>
      <c r="IN239" s="117"/>
      <c r="IO239" s="117"/>
      <c r="IP239" s="117"/>
    </row>
    <row r="240" ht="15" hidden="1" customHeight="1" spans="1:253">
      <c r="A240" s="33"/>
      <c r="B240" s="52"/>
      <c r="C240" s="163"/>
      <c r="D240" s="52"/>
      <c r="E240" s="52"/>
      <c r="F240" s="38"/>
      <c r="G240" s="37"/>
      <c r="H240" s="37"/>
      <c r="I240" s="38" t="s">
        <v>331</v>
      </c>
      <c r="J240" s="39">
        <f t="shared" si="76"/>
        <v>-2.33333333333333</v>
      </c>
      <c r="L240" s="14"/>
      <c r="M240" s="116"/>
      <c r="N240" s="116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/>
      <c r="BJ240" s="117"/>
      <c r="BK240" s="117"/>
      <c r="BL240" s="117"/>
      <c r="BM240" s="117"/>
      <c r="BN240" s="117"/>
      <c r="BO240" s="117"/>
      <c r="BP240" s="117"/>
      <c r="BQ240" s="117"/>
      <c r="BR240" s="117"/>
      <c r="BS240" s="117"/>
      <c r="BT240" s="117"/>
      <c r="BU240" s="117"/>
      <c r="BV240" s="117"/>
      <c r="BW240" s="117"/>
      <c r="BX240" s="117"/>
      <c r="BY240" s="117"/>
      <c r="BZ240" s="117"/>
      <c r="CA240" s="117"/>
      <c r="CB240" s="117"/>
      <c r="CC240" s="117"/>
      <c r="CD240" s="117"/>
      <c r="CE240" s="117"/>
      <c r="CF240" s="117"/>
      <c r="CG240" s="117"/>
      <c r="CH240" s="117"/>
      <c r="CI240" s="117"/>
      <c r="CJ240" s="117"/>
      <c r="CK240" s="117"/>
      <c r="CL240" s="117"/>
      <c r="CM240" s="117"/>
      <c r="CN240" s="117"/>
      <c r="CO240" s="117"/>
      <c r="CP240" s="117"/>
      <c r="CQ240" s="117"/>
      <c r="CR240" s="117"/>
      <c r="CS240" s="117"/>
      <c r="CT240" s="117"/>
      <c r="CU240" s="117"/>
      <c r="CV240" s="117"/>
      <c r="CW240" s="117"/>
      <c r="CX240" s="117"/>
      <c r="CY240" s="117"/>
      <c r="CZ240" s="117"/>
      <c r="DA240" s="117"/>
      <c r="DB240" s="117"/>
      <c r="DC240" s="117"/>
      <c r="DD240" s="117"/>
      <c r="DE240" s="117"/>
      <c r="DF240" s="117"/>
      <c r="DG240" s="117"/>
      <c r="DH240" s="117"/>
      <c r="DI240" s="117"/>
      <c r="DJ240" s="117"/>
      <c r="DK240" s="117"/>
      <c r="DL240" s="117"/>
      <c r="DM240" s="117"/>
      <c r="DN240" s="117"/>
      <c r="DO240" s="117"/>
      <c r="DP240" s="117"/>
      <c r="DQ240" s="117"/>
      <c r="DR240" s="117"/>
      <c r="DS240" s="117"/>
      <c r="DT240" s="117"/>
      <c r="DU240" s="117"/>
      <c r="DV240" s="117"/>
      <c r="DW240" s="117"/>
      <c r="DX240" s="117"/>
      <c r="DY240" s="117"/>
      <c r="DZ240" s="117"/>
      <c r="EA240" s="117"/>
      <c r="EB240" s="117"/>
      <c r="EC240" s="117"/>
      <c r="ED240" s="117"/>
      <c r="EE240" s="117"/>
      <c r="EF240" s="117"/>
      <c r="EG240" s="117"/>
      <c r="EH240" s="117"/>
      <c r="EI240" s="117"/>
      <c r="EJ240" s="117"/>
      <c r="EK240" s="117"/>
      <c r="EL240" s="117"/>
      <c r="EM240" s="117"/>
      <c r="EN240" s="117"/>
      <c r="EO240" s="117"/>
      <c r="EP240" s="117"/>
      <c r="EQ240" s="117"/>
      <c r="ER240" s="117"/>
      <c r="ES240" s="117"/>
      <c r="ET240" s="117"/>
      <c r="EU240" s="117"/>
      <c r="EV240" s="117"/>
      <c r="EW240" s="117"/>
      <c r="EX240" s="117"/>
      <c r="EY240" s="117"/>
      <c r="EZ240" s="117"/>
      <c r="FA240" s="117"/>
      <c r="FB240" s="117"/>
      <c r="FC240" s="117"/>
      <c r="FD240" s="117"/>
      <c r="FE240" s="117"/>
      <c r="FF240" s="117"/>
      <c r="FG240" s="117"/>
      <c r="FH240" s="117"/>
      <c r="FI240" s="117"/>
      <c r="FJ240" s="117"/>
      <c r="FK240" s="117"/>
      <c r="FL240" s="117"/>
      <c r="FM240" s="117"/>
      <c r="FN240" s="117"/>
      <c r="FO240" s="117"/>
      <c r="FP240" s="117"/>
      <c r="FQ240" s="117"/>
      <c r="FR240" s="117"/>
      <c r="FS240" s="117"/>
      <c r="FT240" s="117"/>
      <c r="FU240" s="117"/>
      <c r="FV240" s="117"/>
      <c r="FW240" s="117"/>
      <c r="FX240" s="117"/>
      <c r="FY240" s="117"/>
      <c r="FZ240" s="117"/>
      <c r="GA240" s="117"/>
      <c r="GB240" s="117"/>
      <c r="GC240" s="117"/>
      <c r="GD240" s="117"/>
      <c r="GE240" s="117"/>
      <c r="GF240" s="117"/>
      <c r="GG240" s="117"/>
      <c r="GH240" s="117"/>
      <c r="GI240" s="117"/>
      <c r="GJ240" s="117"/>
      <c r="GK240" s="117"/>
      <c r="GL240" s="117"/>
      <c r="GM240" s="117"/>
      <c r="GN240" s="117"/>
      <c r="GO240" s="117"/>
      <c r="GP240" s="117"/>
      <c r="GQ240" s="117"/>
      <c r="GR240" s="117"/>
      <c r="GS240" s="117"/>
      <c r="GT240" s="117"/>
      <c r="GU240" s="117"/>
      <c r="GV240" s="117"/>
      <c r="GW240" s="117"/>
      <c r="GX240" s="117"/>
      <c r="GY240" s="117"/>
      <c r="GZ240" s="117"/>
      <c r="HA240" s="117"/>
      <c r="HB240" s="117"/>
      <c r="HC240" s="117"/>
      <c r="HD240" s="117"/>
      <c r="HE240" s="117"/>
      <c r="HF240" s="117"/>
      <c r="HG240" s="117"/>
      <c r="HH240" s="117"/>
      <c r="HI240" s="117"/>
      <c r="HJ240" s="117"/>
      <c r="HK240" s="117"/>
      <c r="HL240" s="117"/>
      <c r="HM240" s="117"/>
      <c r="HN240" s="117"/>
      <c r="HO240" s="117"/>
      <c r="HP240" s="117"/>
      <c r="HQ240" s="117"/>
      <c r="HR240" s="117"/>
      <c r="HS240" s="117"/>
      <c r="HT240" s="117"/>
      <c r="HU240" s="117"/>
      <c r="HV240" s="117"/>
      <c r="HW240" s="117"/>
      <c r="HX240" s="117"/>
      <c r="HY240" s="117"/>
      <c r="HZ240" s="117"/>
      <c r="IA240" s="117"/>
      <c r="IB240" s="117"/>
      <c r="IC240" s="117"/>
      <c r="ID240" s="117"/>
      <c r="IE240" s="117"/>
      <c r="IF240" s="117"/>
      <c r="IG240" s="117"/>
      <c r="IH240" s="117"/>
      <c r="II240" s="117"/>
      <c r="IJ240" s="117"/>
      <c r="IK240" s="117"/>
      <c r="IL240" s="117"/>
      <c r="IM240" s="117"/>
      <c r="IN240" s="117"/>
      <c r="IO240" s="117"/>
      <c r="IP240" s="117"/>
    </row>
    <row r="241" ht="15" customHeight="1" spans="1:250">
      <c r="A241" s="68"/>
      <c r="B241" s="69"/>
      <c r="C241" s="178"/>
      <c r="D241" s="69"/>
      <c r="E241" s="69"/>
      <c r="F241" s="71"/>
      <c r="G241" s="58"/>
      <c r="H241" s="58"/>
      <c r="I241" s="71"/>
      <c r="J241" s="72"/>
      <c r="L241" s="14"/>
      <c r="M241" s="116"/>
      <c r="N241" s="116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17"/>
      <c r="BU241" s="117"/>
      <c r="BV241" s="117"/>
      <c r="BW241" s="117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7"/>
      <c r="CI241" s="117"/>
      <c r="CJ241" s="117"/>
      <c r="CK241" s="117"/>
      <c r="CL241" s="117"/>
      <c r="CM241" s="117"/>
      <c r="CN241" s="117"/>
      <c r="CO241" s="117"/>
      <c r="CP241" s="117"/>
      <c r="CQ241" s="117"/>
      <c r="CR241" s="117"/>
      <c r="CS241" s="117"/>
      <c r="CT241" s="117"/>
      <c r="CU241" s="117"/>
      <c r="CV241" s="117"/>
      <c r="CW241" s="117"/>
      <c r="CX241" s="117"/>
      <c r="CY241" s="117"/>
      <c r="CZ241" s="117"/>
      <c r="DA241" s="117"/>
      <c r="DB241" s="117"/>
      <c r="DC241" s="117"/>
      <c r="DD241" s="117"/>
      <c r="DE241" s="117"/>
      <c r="DF241" s="117"/>
      <c r="DG241" s="117"/>
      <c r="DH241" s="117"/>
      <c r="DI241" s="117"/>
      <c r="DJ241" s="117"/>
      <c r="DK241" s="117"/>
      <c r="DL241" s="117"/>
      <c r="DM241" s="117"/>
      <c r="DN241" s="117"/>
      <c r="DO241" s="117"/>
      <c r="DP241" s="117"/>
      <c r="DQ241" s="117"/>
      <c r="DR241" s="117"/>
      <c r="DS241" s="117"/>
      <c r="DT241" s="117"/>
      <c r="DU241" s="117"/>
      <c r="DV241" s="117"/>
      <c r="DW241" s="117"/>
      <c r="DX241" s="117"/>
      <c r="DY241" s="117"/>
      <c r="DZ241" s="117"/>
      <c r="EA241" s="117"/>
      <c r="EB241" s="117"/>
      <c r="EC241" s="117"/>
      <c r="ED241" s="117"/>
      <c r="EE241" s="117"/>
      <c r="EF241" s="117"/>
      <c r="EG241" s="117"/>
      <c r="EH241" s="117"/>
      <c r="EI241" s="117"/>
      <c r="EJ241" s="117"/>
      <c r="EK241" s="117"/>
      <c r="EL241" s="117"/>
      <c r="EM241" s="117"/>
      <c r="EN241" s="117"/>
      <c r="EO241" s="117"/>
      <c r="EP241" s="117"/>
      <c r="EQ241" s="117"/>
      <c r="ER241" s="117"/>
      <c r="ES241" s="117"/>
      <c r="ET241" s="117"/>
      <c r="EU241" s="117"/>
      <c r="EV241" s="117"/>
      <c r="EW241" s="117"/>
      <c r="EX241" s="117"/>
      <c r="EY241" s="117"/>
      <c r="EZ241" s="117"/>
      <c r="FA241" s="117"/>
      <c r="FB241" s="117"/>
      <c r="FC241" s="117"/>
      <c r="FD241" s="117"/>
      <c r="FE241" s="117"/>
      <c r="FF241" s="117"/>
      <c r="FG241" s="117"/>
      <c r="FH241" s="117"/>
      <c r="FI241" s="117"/>
      <c r="FJ241" s="117"/>
      <c r="FK241" s="117"/>
      <c r="FL241" s="117"/>
      <c r="FM241" s="117"/>
      <c r="FN241" s="117"/>
      <c r="FO241" s="117"/>
      <c r="FP241" s="117"/>
      <c r="FQ241" s="117"/>
      <c r="FR241" s="117"/>
      <c r="FS241" s="117"/>
      <c r="FT241" s="117"/>
      <c r="FU241" s="117"/>
      <c r="FV241" s="117"/>
      <c r="FW241" s="117"/>
      <c r="FX241" s="117"/>
      <c r="FY241" s="117"/>
      <c r="FZ241" s="117"/>
      <c r="GA241" s="117"/>
      <c r="GB241" s="117"/>
      <c r="GC241" s="117"/>
      <c r="GD241" s="117"/>
      <c r="GE241" s="117"/>
      <c r="GF241" s="117"/>
      <c r="GG241" s="117"/>
      <c r="GH241" s="117"/>
      <c r="GI241" s="117"/>
      <c r="GJ241" s="117"/>
      <c r="GK241" s="117"/>
      <c r="GL241" s="117"/>
      <c r="GM241" s="117"/>
      <c r="GN241" s="117"/>
      <c r="GO241" s="117"/>
      <c r="GP241" s="117"/>
      <c r="GQ241" s="117"/>
      <c r="GR241" s="117"/>
      <c r="GS241" s="117"/>
      <c r="GT241" s="117"/>
      <c r="GU241" s="117"/>
      <c r="GV241" s="117"/>
      <c r="GW241" s="117"/>
      <c r="GX241" s="117"/>
      <c r="GY241" s="117"/>
      <c r="GZ241" s="117"/>
      <c r="HA241" s="117"/>
      <c r="HB241" s="117"/>
      <c r="HC241" s="117"/>
      <c r="HD241" s="117"/>
      <c r="HE241" s="117"/>
      <c r="HF241" s="117"/>
      <c r="HG241" s="117"/>
      <c r="HH241" s="117"/>
      <c r="HI241" s="117"/>
      <c r="HJ241" s="117"/>
      <c r="HK241" s="117"/>
      <c r="HL241" s="117"/>
      <c r="HM241" s="117"/>
      <c r="HN241" s="117"/>
      <c r="HO241" s="117"/>
      <c r="HP241" s="117"/>
      <c r="HQ241" s="117"/>
      <c r="HR241" s="117"/>
      <c r="HS241" s="117"/>
      <c r="HT241" s="117"/>
      <c r="HU241" s="117"/>
      <c r="HV241" s="117"/>
      <c r="HW241" s="117"/>
      <c r="HX241" s="117"/>
      <c r="HY241" s="117"/>
      <c r="HZ241" s="117"/>
      <c r="IA241" s="117"/>
      <c r="IB241" s="117"/>
      <c r="IC241" s="117"/>
      <c r="ID241" s="117"/>
      <c r="IE241" s="117"/>
      <c r="IF241" s="117"/>
      <c r="IG241" s="117"/>
      <c r="IH241" s="117"/>
      <c r="II241" s="117"/>
      <c r="IJ241" s="117"/>
      <c r="IK241" s="117"/>
      <c r="IL241" s="117"/>
      <c r="IM241" s="117"/>
      <c r="IN241" s="117"/>
      <c r="IO241" s="117"/>
      <c r="IP241" s="117"/>
    </row>
    <row r="242" spans="1:250">
      <c r="A242" s="53" t="s">
        <v>345</v>
      </c>
      <c r="B242" s="169"/>
      <c r="C242" s="169"/>
      <c r="D242" s="169"/>
      <c r="E242" s="169"/>
      <c r="F242" s="170"/>
      <c r="G242" s="116"/>
      <c r="I242" s="25"/>
      <c r="J242" s="25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68"/>
      <c r="AP242" s="168"/>
      <c r="AQ242" s="168"/>
      <c r="AR242" s="168"/>
      <c r="AS242" s="168"/>
      <c r="AT242" s="168"/>
      <c r="AU242" s="168"/>
      <c r="AV242" s="168"/>
      <c r="AW242" s="168"/>
      <c r="AX242" s="168"/>
      <c r="AY242" s="168"/>
      <c r="AZ242" s="168"/>
      <c r="BA242" s="168"/>
      <c r="BB242" s="168"/>
      <c r="BC242" s="168"/>
      <c r="BD242" s="168"/>
      <c r="BE242" s="168"/>
      <c r="BF242" s="168"/>
      <c r="BG242" s="168"/>
      <c r="BH242" s="168"/>
      <c r="BI242" s="168"/>
      <c r="BJ242" s="168"/>
      <c r="BK242" s="168"/>
      <c r="BL242" s="168"/>
      <c r="BM242" s="168"/>
      <c r="BN242" s="168"/>
      <c r="BO242" s="168"/>
      <c r="BP242" s="168"/>
      <c r="BQ242" s="168"/>
      <c r="BR242" s="168"/>
      <c r="BS242" s="168"/>
      <c r="BT242" s="168"/>
      <c r="BU242" s="168"/>
      <c r="BV242" s="168"/>
      <c r="BW242" s="168"/>
      <c r="BX242" s="168"/>
      <c r="BY242" s="168"/>
      <c r="BZ242" s="168"/>
      <c r="CA242" s="168"/>
      <c r="CB242" s="168"/>
      <c r="CC242" s="168"/>
      <c r="CD242" s="168"/>
      <c r="CE242" s="168"/>
      <c r="CF242" s="168"/>
      <c r="CG242" s="168"/>
      <c r="CH242" s="168"/>
      <c r="CI242" s="168"/>
      <c r="CJ242" s="168"/>
      <c r="CK242" s="168"/>
      <c r="CL242" s="168"/>
      <c r="CM242" s="168"/>
      <c r="CN242" s="168"/>
      <c r="CO242" s="168"/>
      <c r="CP242" s="168"/>
      <c r="CQ242" s="168"/>
      <c r="CR242" s="168"/>
      <c r="CS242" s="168"/>
      <c r="CT242" s="168"/>
      <c r="CU242" s="168"/>
      <c r="CV242" s="168"/>
      <c r="CW242" s="168"/>
      <c r="CX242" s="168"/>
      <c r="CY242" s="168"/>
      <c r="CZ242" s="168"/>
      <c r="DA242" s="168"/>
      <c r="DB242" s="168"/>
      <c r="DC242" s="168"/>
      <c r="DD242" s="168"/>
      <c r="DE242" s="168"/>
      <c r="DF242" s="168"/>
      <c r="DG242" s="168"/>
      <c r="DH242" s="168"/>
      <c r="DI242" s="168"/>
      <c r="DJ242" s="168"/>
      <c r="DK242" s="168"/>
      <c r="DL242" s="168"/>
      <c r="DM242" s="168"/>
      <c r="DN242" s="168"/>
      <c r="DO242" s="168"/>
      <c r="DP242" s="168"/>
      <c r="DQ242" s="168"/>
      <c r="DR242" s="168"/>
      <c r="DS242" s="168"/>
      <c r="DT242" s="168"/>
      <c r="DU242" s="168"/>
      <c r="DV242" s="168"/>
      <c r="DW242" s="168"/>
      <c r="DX242" s="168"/>
      <c r="DY242" s="168"/>
      <c r="DZ242" s="168"/>
      <c r="EA242" s="168"/>
      <c r="EB242" s="168"/>
      <c r="EC242" s="168"/>
      <c r="ED242" s="168"/>
      <c r="EE242" s="168"/>
      <c r="EF242" s="168"/>
      <c r="EG242" s="168"/>
      <c r="EH242" s="168"/>
      <c r="EI242" s="168"/>
      <c r="EJ242" s="168"/>
      <c r="EK242" s="168"/>
      <c r="EL242" s="168"/>
      <c r="EM242" s="168"/>
      <c r="EN242" s="168"/>
      <c r="EO242" s="168"/>
      <c r="EP242" s="168"/>
      <c r="EQ242" s="168"/>
      <c r="ER242" s="168"/>
      <c r="ES242" s="168"/>
      <c r="ET242" s="168"/>
      <c r="EU242" s="168"/>
      <c r="EV242" s="168"/>
      <c r="EW242" s="168"/>
      <c r="EX242" s="168"/>
      <c r="EY242" s="168"/>
      <c r="EZ242" s="168"/>
      <c r="FA242" s="168"/>
      <c r="FB242" s="168"/>
      <c r="FC242" s="168"/>
      <c r="FD242" s="168"/>
      <c r="FE242" s="168"/>
      <c r="FF242" s="168"/>
      <c r="FG242" s="168"/>
      <c r="FH242" s="168"/>
      <c r="FI242" s="168"/>
      <c r="FJ242" s="168"/>
      <c r="FK242" s="168"/>
      <c r="FL242" s="168"/>
      <c r="FM242" s="168"/>
      <c r="FN242" s="168"/>
      <c r="FO242" s="168"/>
      <c r="FP242" s="168"/>
      <c r="FQ242" s="168"/>
      <c r="FR242" s="168"/>
      <c r="FS242" s="168"/>
      <c r="FT242" s="168"/>
      <c r="FU242" s="168"/>
      <c r="FV242" s="168"/>
      <c r="FW242" s="168"/>
      <c r="FX242" s="168"/>
      <c r="FY242" s="168"/>
      <c r="FZ242" s="168"/>
      <c r="GA242" s="168"/>
      <c r="GB242" s="168"/>
      <c r="GC242" s="168"/>
      <c r="GD242" s="168"/>
      <c r="GE242" s="168"/>
      <c r="GF242" s="168"/>
      <c r="GG242" s="168"/>
      <c r="GH242" s="168"/>
      <c r="GI242" s="168"/>
      <c r="GJ242" s="168"/>
      <c r="GK242" s="168"/>
      <c r="GL242" s="168"/>
      <c r="GM242" s="168"/>
      <c r="GN242" s="168"/>
      <c r="GO242" s="168"/>
      <c r="GP242" s="168"/>
      <c r="GQ242" s="168"/>
      <c r="GR242" s="168"/>
      <c r="GS242" s="168"/>
      <c r="GT242" s="168"/>
      <c r="GU242" s="168"/>
      <c r="GV242" s="168"/>
      <c r="GW242" s="168"/>
      <c r="GX242" s="168"/>
      <c r="GY242" s="168"/>
      <c r="GZ242" s="168"/>
      <c r="HA242" s="168"/>
      <c r="HB242" s="168"/>
      <c r="HC242" s="168"/>
      <c r="HD242" s="168"/>
      <c r="HE242" s="168"/>
      <c r="HF242" s="168"/>
      <c r="HG242" s="168"/>
      <c r="HH242" s="168"/>
      <c r="HI242" s="168"/>
      <c r="HJ242" s="168"/>
      <c r="HK242" s="168"/>
      <c r="HL242" s="168"/>
      <c r="HM242" s="168"/>
      <c r="HN242" s="168"/>
      <c r="HO242" s="168"/>
      <c r="HP242" s="168"/>
      <c r="HQ242" s="168"/>
      <c r="HR242" s="168"/>
      <c r="HS242" s="168"/>
      <c r="HT242" s="168"/>
      <c r="HU242" s="168"/>
      <c r="HV242" s="168"/>
      <c r="HW242" s="168"/>
      <c r="HX242" s="168"/>
      <c r="HY242" s="168"/>
      <c r="HZ242" s="168"/>
      <c r="IA242" s="168"/>
      <c r="IB242" s="168"/>
      <c r="IC242" s="168"/>
      <c r="ID242" s="168"/>
      <c r="IE242" s="168"/>
      <c r="IF242" s="168"/>
      <c r="IG242" s="168"/>
      <c r="IH242" s="168"/>
      <c r="II242" s="168"/>
      <c r="IJ242" s="168"/>
      <c r="IK242" s="168"/>
      <c r="IL242" s="168"/>
      <c r="IM242" s="168"/>
      <c r="IN242" s="168"/>
      <c r="IO242" s="168"/>
      <c r="IP242" s="168"/>
    </row>
    <row r="243" s="10" customFormat="1" ht="15" customHeight="1" spans="1:250">
      <c r="A243" s="119" t="s">
        <v>3</v>
      </c>
      <c r="B243" s="79" t="s">
        <v>327</v>
      </c>
      <c r="C243" s="28" t="s">
        <v>5</v>
      </c>
      <c r="D243" s="79" t="s">
        <v>6</v>
      </c>
      <c r="E243" s="79" t="s">
        <v>7</v>
      </c>
      <c r="F243" s="171" t="s">
        <v>89</v>
      </c>
      <c r="G243" s="120" t="s">
        <v>9</v>
      </c>
      <c r="H243" s="172" t="s">
        <v>235</v>
      </c>
      <c r="I243" s="120" t="s">
        <v>13</v>
      </c>
      <c r="J243" s="27" t="s">
        <v>14</v>
      </c>
      <c r="M243" s="32"/>
      <c r="N243" s="32"/>
      <c r="O243" s="32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3"/>
      <c r="BN243" s="173"/>
      <c r="BO243" s="173"/>
      <c r="BP243" s="173"/>
      <c r="BQ243" s="173"/>
      <c r="BR243" s="173"/>
      <c r="BS243" s="173"/>
      <c r="BT243" s="173"/>
      <c r="BU243" s="173"/>
      <c r="BV243" s="173"/>
      <c r="BW243" s="173"/>
      <c r="BX243" s="173"/>
      <c r="BY243" s="173"/>
      <c r="BZ243" s="173"/>
      <c r="CA243" s="173"/>
      <c r="CB243" s="173"/>
      <c r="CC243" s="173"/>
      <c r="CD243" s="173"/>
      <c r="CE243" s="173"/>
      <c r="CF243" s="173"/>
      <c r="CG243" s="173"/>
      <c r="CH243" s="173"/>
      <c r="CI243" s="173"/>
      <c r="CJ243" s="173"/>
      <c r="CK243" s="173"/>
      <c r="CL243" s="173"/>
      <c r="CM243" s="173"/>
      <c r="CN243" s="173"/>
      <c r="CO243" s="173"/>
      <c r="CP243" s="173"/>
      <c r="CQ243" s="173"/>
      <c r="CR243" s="173"/>
      <c r="CS243" s="173"/>
      <c r="CT243" s="173"/>
      <c r="CU243" s="173"/>
      <c r="CV243" s="173"/>
      <c r="CW243" s="173"/>
      <c r="CX243" s="173"/>
      <c r="CY243" s="173"/>
      <c r="CZ243" s="173"/>
      <c r="DA243" s="173"/>
      <c r="DB243" s="173"/>
      <c r="DC243" s="173"/>
      <c r="DD243" s="173"/>
      <c r="DE243" s="173"/>
      <c r="DF243" s="173"/>
      <c r="DG243" s="173"/>
      <c r="DH243" s="173"/>
      <c r="DI243" s="173"/>
      <c r="DJ243" s="173"/>
      <c r="DK243" s="173"/>
      <c r="DL243" s="173"/>
      <c r="DM243" s="173"/>
      <c r="DN243" s="173"/>
      <c r="DO243" s="173"/>
      <c r="DP243" s="173"/>
      <c r="DQ243" s="173"/>
      <c r="DR243" s="173"/>
      <c r="DS243" s="173"/>
      <c r="DT243" s="173"/>
      <c r="DU243" s="173"/>
      <c r="DV243" s="173"/>
      <c r="DW243" s="173"/>
      <c r="DX243" s="173"/>
      <c r="DY243" s="173"/>
      <c r="DZ243" s="173"/>
      <c r="EA243" s="173"/>
      <c r="EB243" s="173"/>
      <c r="EC243" s="173"/>
      <c r="ED243" s="173"/>
      <c r="EE243" s="173"/>
      <c r="EF243" s="173"/>
      <c r="EG243" s="173"/>
      <c r="EH243" s="173"/>
      <c r="EI243" s="173"/>
      <c r="EJ243" s="173"/>
      <c r="EK243" s="173"/>
      <c r="EL243" s="173"/>
      <c r="EM243" s="173"/>
      <c r="EN243" s="173"/>
      <c r="EO243" s="173"/>
      <c r="EP243" s="173"/>
      <c r="EQ243" s="173"/>
      <c r="ER243" s="173"/>
      <c r="ES243" s="173"/>
      <c r="ET243" s="173"/>
      <c r="EU243" s="173"/>
      <c r="EV243" s="173"/>
      <c r="EW243" s="173"/>
      <c r="EX243" s="173"/>
      <c r="EY243" s="173"/>
      <c r="EZ243" s="173"/>
      <c r="FA243" s="173"/>
      <c r="FB243" s="173"/>
      <c r="FC243" s="173"/>
      <c r="FD243" s="173"/>
      <c r="FE243" s="173"/>
      <c r="FF243" s="173"/>
      <c r="FG243" s="173"/>
      <c r="FH243" s="173"/>
      <c r="FI243" s="173"/>
      <c r="FJ243" s="173"/>
      <c r="FK243" s="173"/>
      <c r="FL243" s="173"/>
      <c r="FM243" s="173"/>
      <c r="FN243" s="173"/>
      <c r="FO243" s="173"/>
      <c r="FP243" s="173"/>
      <c r="FQ243" s="173"/>
      <c r="FR243" s="173"/>
      <c r="FS243" s="173"/>
      <c r="FT243" s="173"/>
      <c r="FU243" s="173"/>
      <c r="FV243" s="173"/>
      <c r="FW243" s="173"/>
      <c r="FX243" s="173"/>
      <c r="FY243" s="173"/>
      <c r="FZ243" s="173"/>
      <c r="GA243" s="173"/>
      <c r="GB243" s="173"/>
      <c r="GC243" s="173"/>
      <c r="GD243" s="173"/>
      <c r="GE243" s="173"/>
      <c r="GF243" s="173"/>
      <c r="GG243" s="173"/>
      <c r="GH243" s="173"/>
      <c r="GI243" s="173"/>
      <c r="GJ243" s="173"/>
      <c r="GK243" s="173"/>
      <c r="GL243" s="173"/>
      <c r="GM243" s="173"/>
      <c r="GN243" s="173"/>
      <c r="GO243" s="173"/>
      <c r="GP243" s="173"/>
      <c r="GQ243" s="173"/>
      <c r="GR243" s="173"/>
      <c r="GS243" s="173"/>
      <c r="GT243" s="173"/>
      <c r="GU243" s="173"/>
      <c r="GV243" s="173"/>
      <c r="GW243" s="173"/>
      <c r="GX243" s="173"/>
      <c r="GY243" s="173"/>
      <c r="GZ243" s="173"/>
      <c r="HA243" s="173"/>
      <c r="HB243" s="173"/>
      <c r="HC243" s="173"/>
      <c r="HD243" s="173"/>
      <c r="HE243" s="173"/>
      <c r="HF243" s="173"/>
      <c r="HG243" s="173"/>
      <c r="HH243" s="173"/>
      <c r="HI243" s="173"/>
      <c r="HJ243" s="173"/>
      <c r="HK243" s="173"/>
      <c r="HL243" s="173"/>
      <c r="HM243" s="173"/>
      <c r="HN243" s="173"/>
      <c r="HO243" s="173"/>
      <c r="HP243" s="173"/>
      <c r="HQ243" s="173"/>
      <c r="HR243" s="173"/>
      <c r="HS243" s="173"/>
      <c r="HT243" s="173"/>
      <c r="HU243" s="173"/>
      <c r="HV243" s="173"/>
      <c r="HW243" s="173"/>
      <c r="HX243" s="173"/>
      <c r="HY243" s="173"/>
      <c r="HZ243" s="173"/>
      <c r="IA243" s="173"/>
      <c r="IB243" s="173"/>
      <c r="IC243" s="173"/>
      <c r="ID243" s="173"/>
      <c r="IE243" s="173"/>
      <c r="IF243" s="173"/>
      <c r="IG243" s="173"/>
      <c r="IH243" s="173"/>
      <c r="II243" s="173"/>
      <c r="IJ243" s="173"/>
      <c r="IK243" s="173"/>
      <c r="IL243" s="173"/>
      <c r="IM243" s="173"/>
      <c r="IN243" s="173"/>
      <c r="IO243" s="173"/>
      <c r="IP243" s="173"/>
    </row>
    <row r="244" ht="15" customHeight="1" spans="1:250">
      <c r="A244" s="33" t="s">
        <v>346</v>
      </c>
      <c r="B244" s="52" t="s">
        <v>347</v>
      </c>
      <c r="C244" s="163" t="s">
        <v>348</v>
      </c>
      <c r="D244" s="52" t="s">
        <v>347</v>
      </c>
      <c r="E244" s="52" t="s">
        <v>347</v>
      </c>
      <c r="F244" s="38"/>
      <c r="G244" s="37">
        <v>46179</v>
      </c>
      <c r="H244" s="37">
        <f>G244+4</f>
        <v>46183</v>
      </c>
      <c r="I244" s="38" t="s">
        <v>255</v>
      </c>
      <c r="J244" s="39">
        <f>G244-3+TIME(16,0,0)</f>
        <v>46176.6666666667</v>
      </c>
      <c r="K244" s="16" t="s">
        <v>2</v>
      </c>
      <c r="M244" s="116"/>
      <c r="N244" s="116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  <c r="AJ244" s="117"/>
      <c r="AK244" s="117"/>
      <c r="AL244" s="117"/>
      <c r="AM244" s="117"/>
      <c r="AN244" s="117"/>
      <c r="AO244" s="117"/>
      <c r="AP244" s="117"/>
      <c r="AQ244" s="117"/>
      <c r="AR244" s="117"/>
      <c r="AS244" s="117"/>
      <c r="AT244" s="117"/>
      <c r="AU244" s="117"/>
      <c r="AV244" s="117"/>
      <c r="AW244" s="117"/>
      <c r="AX244" s="117"/>
      <c r="AY244" s="117"/>
      <c r="AZ244" s="117"/>
      <c r="BA244" s="117"/>
      <c r="BB244" s="117"/>
      <c r="BC244" s="117"/>
      <c r="BD244" s="117"/>
      <c r="BE244" s="117"/>
      <c r="BF244" s="117"/>
      <c r="BG244" s="117"/>
      <c r="BH244" s="117"/>
      <c r="BI244" s="117"/>
      <c r="BJ244" s="117"/>
      <c r="BK244" s="117"/>
      <c r="BL244" s="117"/>
      <c r="BM244" s="117"/>
      <c r="BN244" s="117"/>
      <c r="BO244" s="117"/>
      <c r="BP244" s="117"/>
      <c r="BQ244" s="117"/>
      <c r="BR244" s="117"/>
      <c r="BS244" s="117"/>
      <c r="BT244" s="117"/>
      <c r="BU244" s="117"/>
      <c r="BV244" s="117"/>
      <c r="BW244" s="117"/>
      <c r="BX244" s="117"/>
      <c r="BY244" s="117"/>
      <c r="BZ244" s="117"/>
      <c r="CA244" s="117"/>
      <c r="CB244" s="117"/>
      <c r="CC244" s="117"/>
      <c r="CD244" s="117"/>
      <c r="CE244" s="117"/>
      <c r="CF244" s="117"/>
      <c r="CG244" s="117"/>
      <c r="CH244" s="117"/>
      <c r="CI244" s="117"/>
      <c r="CJ244" s="117"/>
      <c r="CK244" s="117"/>
      <c r="CL244" s="117"/>
      <c r="CM244" s="117"/>
      <c r="CN244" s="117"/>
      <c r="CO244" s="117"/>
      <c r="CP244" s="117"/>
      <c r="CQ244" s="117"/>
      <c r="CR244" s="117"/>
      <c r="CS244" s="117"/>
      <c r="CT244" s="117"/>
      <c r="CU244" s="117"/>
      <c r="CV244" s="117"/>
      <c r="CW244" s="117"/>
      <c r="CX244" s="117"/>
      <c r="CY244" s="117"/>
      <c r="CZ244" s="117"/>
      <c r="DA244" s="117"/>
      <c r="DB244" s="117"/>
      <c r="DC244" s="117"/>
      <c r="DD244" s="117"/>
      <c r="DE244" s="117"/>
      <c r="DF244" s="117"/>
      <c r="DG244" s="117"/>
      <c r="DH244" s="117"/>
      <c r="DI244" s="117"/>
      <c r="DJ244" s="117"/>
      <c r="DK244" s="117"/>
      <c r="DL244" s="117"/>
      <c r="DM244" s="117"/>
      <c r="DN244" s="117"/>
      <c r="DO244" s="117"/>
      <c r="DP244" s="117"/>
      <c r="DQ244" s="117"/>
      <c r="DR244" s="117"/>
      <c r="DS244" s="117"/>
      <c r="DT244" s="117"/>
      <c r="DU244" s="117"/>
      <c r="DV244" s="117"/>
      <c r="DW244" s="117"/>
      <c r="DX244" s="117"/>
      <c r="DY244" s="117"/>
      <c r="DZ244" s="117"/>
      <c r="EA244" s="117"/>
      <c r="EB244" s="117"/>
      <c r="EC244" s="117"/>
      <c r="ED244" s="117"/>
      <c r="EE244" s="117"/>
      <c r="EF244" s="117"/>
      <c r="EG244" s="117"/>
      <c r="EH244" s="117"/>
      <c r="EI244" s="117"/>
      <c r="EJ244" s="117"/>
      <c r="EK244" s="117"/>
      <c r="EL244" s="117"/>
      <c r="EM244" s="117"/>
      <c r="EN244" s="117"/>
      <c r="EO244" s="117"/>
      <c r="EP244" s="117"/>
      <c r="EQ244" s="117"/>
      <c r="ER244" s="117"/>
      <c r="ES244" s="117"/>
      <c r="ET244" s="117"/>
      <c r="EU244" s="117"/>
      <c r="EV244" s="117"/>
      <c r="EW244" s="117"/>
      <c r="EX244" s="117"/>
      <c r="EY244" s="117"/>
      <c r="EZ244" s="117"/>
      <c r="FA244" s="117"/>
      <c r="FB244" s="117"/>
      <c r="FC244" s="117"/>
      <c r="FD244" s="117"/>
      <c r="FE244" s="117"/>
      <c r="FF244" s="117"/>
      <c r="FG244" s="117"/>
      <c r="FH244" s="117"/>
      <c r="FI244" s="117"/>
      <c r="FJ244" s="117"/>
      <c r="FK244" s="117"/>
      <c r="FL244" s="117"/>
      <c r="FM244" s="117"/>
      <c r="FN244" s="117"/>
      <c r="FO244" s="117"/>
      <c r="FP244" s="117"/>
      <c r="FQ244" s="117"/>
      <c r="FR244" s="117"/>
      <c r="FS244" s="117"/>
      <c r="FT244" s="117"/>
      <c r="FU244" s="117"/>
      <c r="FV244" s="117"/>
      <c r="FW244" s="117"/>
      <c r="FX244" s="117"/>
      <c r="FY244" s="117"/>
      <c r="FZ244" s="117"/>
      <c r="GA244" s="117"/>
      <c r="GB244" s="117"/>
      <c r="GC244" s="117"/>
      <c r="GD244" s="117"/>
      <c r="GE244" s="117"/>
      <c r="GF244" s="117"/>
      <c r="GG244" s="117"/>
      <c r="GH244" s="117"/>
      <c r="GI244" s="117"/>
      <c r="GJ244" s="117"/>
      <c r="GK244" s="117"/>
      <c r="GL244" s="117"/>
      <c r="GM244" s="117"/>
      <c r="GN244" s="117"/>
      <c r="GO244" s="117"/>
      <c r="GP244" s="117"/>
      <c r="GQ244" s="117"/>
      <c r="GR244" s="117"/>
      <c r="GS244" s="117"/>
      <c r="GT244" s="117"/>
      <c r="GU244" s="117"/>
      <c r="GV244" s="117"/>
      <c r="GW244" s="117"/>
      <c r="GX244" s="117"/>
      <c r="GY244" s="117"/>
      <c r="GZ244" s="117"/>
      <c r="HA244" s="117"/>
      <c r="HB244" s="117"/>
      <c r="HC244" s="117"/>
      <c r="HD244" s="117"/>
      <c r="HE244" s="117"/>
      <c r="HF244" s="117"/>
      <c r="HG244" s="117"/>
      <c r="HH244" s="117"/>
      <c r="HI244" s="117"/>
      <c r="HJ244" s="117"/>
      <c r="HK244" s="117"/>
      <c r="HL244" s="117"/>
      <c r="HM244" s="117"/>
      <c r="HN244" s="117"/>
      <c r="HO244" s="117"/>
      <c r="HP244" s="117"/>
      <c r="HQ244" s="117"/>
      <c r="HR244" s="117"/>
      <c r="HS244" s="117"/>
      <c r="HT244" s="117"/>
      <c r="HU244" s="117"/>
      <c r="HV244" s="117"/>
      <c r="HW244" s="117"/>
      <c r="HX244" s="117"/>
      <c r="HY244" s="117"/>
      <c r="HZ244" s="117"/>
      <c r="IA244" s="117"/>
      <c r="IB244" s="117"/>
      <c r="IC244" s="117"/>
      <c r="ID244" s="117"/>
      <c r="IE244" s="117"/>
      <c r="IF244" s="117"/>
      <c r="IG244" s="117"/>
      <c r="IH244" s="117"/>
      <c r="II244" s="117"/>
      <c r="IJ244" s="117"/>
      <c r="IK244" s="117"/>
      <c r="IL244" s="117"/>
      <c r="IM244" s="117"/>
      <c r="IN244" s="117"/>
      <c r="IO244" s="117"/>
      <c r="IP244" s="117"/>
    </row>
    <row r="245" ht="15" customHeight="1" spans="1:250">
      <c r="A245" s="33" t="s">
        <v>349</v>
      </c>
      <c r="B245" s="52" t="s">
        <v>350</v>
      </c>
      <c r="C245" s="163" t="s">
        <v>351</v>
      </c>
      <c r="D245" s="52" t="s">
        <v>350</v>
      </c>
      <c r="E245" s="52" t="s">
        <v>350</v>
      </c>
      <c r="F245" s="38"/>
      <c r="G245" s="37">
        <f>G244+7</f>
        <v>46186</v>
      </c>
      <c r="H245" s="37">
        <f t="shared" ref="H245:H248" si="77">G245+4</f>
        <v>46190</v>
      </c>
      <c r="I245" s="38" t="s">
        <v>18</v>
      </c>
      <c r="J245" s="39">
        <f>G245-3+TIME(16,0,0)</f>
        <v>46183.6666666667</v>
      </c>
      <c r="M245" s="116"/>
      <c r="N245" s="116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7"/>
      <c r="BC245" s="117"/>
      <c r="BD245" s="117"/>
      <c r="BE245" s="117"/>
      <c r="BF245" s="117"/>
      <c r="BG245" s="117"/>
      <c r="BH245" s="117"/>
      <c r="BI245" s="117"/>
      <c r="BJ245" s="117"/>
      <c r="BK245" s="117"/>
      <c r="BL245" s="117"/>
      <c r="BM245" s="117"/>
      <c r="BN245" s="117"/>
      <c r="BO245" s="117"/>
      <c r="BP245" s="117"/>
      <c r="BQ245" s="117"/>
      <c r="BR245" s="117"/>
      <c r="BS245" s="117"/>
      <c r="BT245" s="117"/>
      <c r="BU245" s="117"/>
      <c r="BV245" s="117"/>
      <c r="BW245" s="117"/>
      <c r="BX245" s="117"/>
      <c r="BY245" s="117"/>
      <c r="BZ245" s="117"/>
      <c r="CA245" s="117"/>
      <c r="CB245" s="117"/>
      <c r="CC245" s="117"/>
      <c r="CD245" s="117"/>
      <c r="CE245" s="117"/>
      <c r="CF245" s="117"/>
      <c r="CG245" s="117"/>
      <c r="CH245" s="117"/>
      <c r="CI245" s="117"/>
      <c r="CJ245" s="117"/>
      <c r="CK245" s="117"/>
      <c r="CL245" s="117"/>
      <c r="CM245" s="117"/>
      <c r="CN245" s="117"/>
      <c r="CO245" s="117"/>
      <c r="CP245" s="117"/>
      <c r="CQ245" s="117"/>
      <c r="CR245" s="117"/>
      <c r="CS245" s="117"/>
      <c r="CT245" s="117"/>
      <c r="CU245" s="117"/>
      <c r="CV245" s="117"/>
      <c r="CW245" s="117"/>
      <c r="CX245" s="117"/>
      <c r="CY245" s="117"/>
      <c r="CZ245" s="117"/>
      <c r="DA245" s="117"/>
      <c r="DB245" s="117"/>
      <c r="DC245" s="117"/>
      <c r="DD245" s="117"/>
      <c r="DE245" s="117"/>
      <c r="DF245" s="117"/>
      <c r="DG245" s="117"/>
      <c r="DH245" s="117"/>
      <c r="DI245" s="117"/>
      <c r="DJ245" s="117"/>
      <c r="DK245" s="117"/>
      <c r="DL245" s="117"/>
      <c r="DM245" s="117"/>
      <c r="DN245" s="117"/>
      <c r="DO245" s="117"/>
      <c r="DP245" s="117"/>
      <c r="DQ245" s="117"/>
      <c r="DR245" s="117"/>
      <c r="DS245" s="117"/>
      <c r="DT245" s="117"/>
      <c r="DU245" s="117"/>
      <c r="DV245" s="117"/>
      <c r="DW245" s="117"/>
      <c r="DX245" s="117"/>
      <c r="DY245" s="117"/>
      <c r="DZ245" s="117"/>
      <c r="EA245" s="117"/>
      <c r="EB245" s="117"/>
      <c r="EC245" s="117"/>
      <c r="ED245" s="117"/>
      <c r="EE245" s="117"/>
      <c r="EF245" s="117"/>
      <c r="EG245" s="117"/>
      <c r="EH245" s="117"/>
      <c r="EI245" s="117"/>
      <c r="EJ245" s="117"/>
      <c r="EK245" s="117"/>
      <c r="EL245" s="117"/>
      <c r="EM245" s="117"/>
      <c r="EN245" s="117"/>
      <c r="EO245" s="117"/>
      <c r="EP245" s="117"/>
      <c r="EQ245" s="117"/>
      <c r="ER245" s="117"/>
      <c r="ES245" s="117"/>
      <c r="ET245" s="117"/>
      <c r="EU245" s="117"/>
      <c r="EV245" s="117"/>
      <c r="EW245" s="117"/>
      <c r="EX245" s="117"/>
      <c r="EY245" s="117"/>
      <c r="EZ245" s="117"/>
      <c r="FA245" s="117"/>
      <c r="FB245" s="117"/>
      <c r="FC245" s="117"/>
      <c r="FD245" s="117"/>
      <c r="FE245" s="117"/>
      <c r="FF245" s="117"/>
      <c r="FG245" s="117"/>
      <c r="FH245" s="117"/>
      <c r="FI245" s="117"/>
      <c r="FJ245" s="117"/>
      <c r="FK245" s="117"/>
      <c r="FL245" s="117"/>
      <c r="FM245" s="117"/>
      <c r="FN245" s="117"/>
      <c r="FO245" s="117"/>
      <c r="FP245" s="117"/>
      <c r="FQ245" s="117"/>
      <c r="FR245" s="117"/>
      <c r="FS245" s="117"/>
      <c r="FT245" s="117"/>
      <c r="FU245" s="117"/>
      <c r="FV245" s="117"/>
      <c r="FW245" s="117"/>
      <c r="FX245" s="117"/>
      <c r="FY245" s="117"/>
      <c r="FZ245" s="117"/>
      <c r="GA245" s="117"/>
      <c r="GB245" s="117"/>
      <c r="GC245" s="117"/>
      <c r="GD245" s="117"/>
      <c r="GE245" s="117"/>
      <c r="GF245" s="117"/>
      <c r="GG245" s="117"/>
      <c r="GH245" s="117"/>
      <c r="GI245" s="117"/>
      <c r="GJ245" s="117"/>
      <c r="GK245" s="117"/>
      <c r="GL245" s="117"/>
      <c r="GM245" s="117"/>
      <c r="GN245" s="117"/>
      <c r="GO245" s="117"/>
      <c r="GP245" s="117"/>
      <c r="GQ245" s="117"/>
      <c r="GR245" s="117"/>
      <c r="GS245" s="117"/>
      <c r="GT245" s="117"/>
      <c r="GU245" s="117"/>
      <c r="GV245" s="117"/>
      <c r="GW245" s="117"/>
      <c r="GX245" s="117"/>
      <c r="GY245" s="117"/>
      <c r="GZ245" s="117"/>
      <c r="HA245" s="117"/>
      <c r="HB245" s="117"/>
      <c r="HC245" s="117"/>
      <c r="HD245" s="117"/>
      <c r="HE245" s="117"/>
      <c r="HF245" s="117"/>
      <c r="HG245" s="117"/>
      <c r="HH245" s="117"/>
      <c r="HI245" s="117"/>
      <c r="HJ245" s="117"/>
      <c r="HK245" s="117"/>
      <c r="HL245" s="117"/>
      <c r="HM245" s="117"/>
      <c r="HN245" s="117"/>
      <c r="HO245" s="117"/>
      <c r="HP245" s="117"/>
      <c r="HQ245" s="117"/>
      <c r="HR245" s="117"/>
      <c r="HS245" s="117"/>
      <c r="HT245" s="117"/>
      <c r="HU245" s="117"/>
      <c r="HV245" s="117"/>
      <c r="HW245" s="117"/>
      <c r="HX245" s="117"/>
      <c r="HY245" s="117"/>
      <c r="HZ245" s="117"/>
      <c r="IA245" s="117"/>
      <c r="IB245" s="117"/>
      <c r="IC245" s="117"/>
      <c r="ID245" s="117"/>
      <c r="IE245" s="117"/>
      <c r="IF245" s="117"/>
      <c r="IG245" s="117"/>
      <c r="IH245" s="117"/>
      <c r="II245" s="117"/>
      <c r="IJ245" s="117"/>
      <c r="IK245" s="117"/>
      <c r="IL245" s="117"/>
      <c r="IM245" s="117"/>
      <c r="IN245" s="117"/>
      <c r="IO245" s="117"/>
      <c r="IP245" s="117"/>
    </row>
    <row r="246" ht="15" customHeight="1" spans="1:250">
      <c r="A246" s="33" t="s">
        <v>352</v>
      </c>
      <c r="B246" s="52" t="s">
        <v>353</v>
      </c>
      <c r="C246" s="163" t="s">
        <v>354</v>
      </c>
      <c r="D246" s="52" t="s">
        <v>353</v>
      </c>
      <c r="E246" s="52" t="s">
        <v>353</v>
      </c>
      <c r="F246" s="65"/>
      <c r="G246" s="37">
        <f t="shared" ref="G246:G248" si="78">G245+7</f>
        <v>46193</v>
      </c>
      <c r="H246" s="37">
        <f t="shared" si="77"/>
        <v>46197</v>
      </c>
      <c r="I246" s="38" t="s">
        <v>18</v>
      </c>
      <c r="J246" s="39">
        <f>G246-3+TIME(16,0,0)</f>
        <v>46190.6666666667</v>
      </c>
      <c r="L246" s="14"/>
      <c r="M246" s="116"/>
      <c r="N246" s="116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17"/>
      <c r="BU246" s="117"/>
      <c r="BV246" s="117"/>
      <c r="BW246" s="117"/>
      <c r="BX246" s="117"/>
      <c r="BY246" s="117"/>
      <c r="BZ246" s="117"/>
      <c r="CA246" s="117"/>
      <c r="CB246" s="117"/>
      <c r="CC246" s="117"/>
      <c r="CD246" s="117"/>
      <c r="CE246" s="117"/>
      <c r="CF246" s="117"/>
      <c r="CG246" s="117"/>
      <c r="CH246" s="117"/>
      <c r="CI246" s="117"/>
      <c r="CJ246" s="117"/>
      <c r="CK246" s="117"/>
      <c r="CL246" s="117"/>
      <c r="CM246" s="117"/>
      <c r="CN246" s="117"/>
      <c r="CO246" s="117"/>
      <c r="CP246" s="117"/>
      <c r="CQ246" s="117"/>
      <c r="CR246" s="117"/>
      <c r="CS246" s="117"/>
      <c r="CT246" s="117"/>
      <c r="CU246" s="117"/>
      <c r="CV246" s="117"/>
      <c r="CW246" s="117"/>
      <c r="CX246" s="117"/>
      <c r="CY246" s="117"/>
      <c r="CZ246" s="117"/>
      <c r="DA246" s="117"/>
      <c r="DB246" s="117"/>
      <c r="DC246" s="117"/>
      <c r="DD246" s="117"/>
      <c r="DE246" s="117"/>
      <c r="DF246" s="117"/>
      <c r="DG246" s="117"/>
      <c r="DH246" s="117"/>
      <c r="DI246" s="117"/>
      <c r="DJ246" s="117"/>
      <c r="DK246" s="117"/>
      <c r="DL246" s="117"/>
      <c r="DM246" s="117"/>
      <c r="DN246" s="117"/>
      <c r="DO246" s="117"/>
      <c r="DP246" s="117"/>
      <c r="DQ246" s="117"/>
      <c r="DR246" s="117"/>
      <c r="DS246" s="117"/>
      <c r="DT246" s="117"/>
      <c r="DU246" s="117"/>
      <c r="DV246" s="117"/>
      <c r="DW246" s="117"/>
      <c r="DX246" s="117"/>
      <c r="DY246" s="117"/>
      <c r="DZ246" s="117"/>
      <c r="EA246" s="117"/>
      <c r="EB246" s="117"/>
      <c r="EC246" s="117"/>
      <c r="ED246" s="117"/>
      <c r="EE246" s="117"/>
      <c r="EF246" s="117"/>
      <c r="EG246" s="117"/>
      <c r="EH246" s="117"/>
      <c r="EI246" s="117"/>
      <c r="EJ246" s="117"/>
      <c r="EK246" s="117"/>
      <c r="EL246" s="117"/>
      <c r="EM246" s="117"/>
      <c r="EN246" s="117"/>
      <c r="EO246" s="117"/>
      <c r="EP246" s="117"/>
      <c r="EQ246" s="117"/>
      <c r="ER246" s="117"/>
      <c r="ES246" s="117"/>
      <c r="ET246" s="117"/>
      <c r="EU246" s="117"/>
      <c r="EV246" s="117"/>
      <c r="EW246" s="117"/>
      <c r="EX246" s="117"/>
      <c r="EY246" s="117"/>
      <c r="EZ246" s="117"/>
      <c r="FA246" s="117"/>
      <c r="FB246" s="117"/>
      <c r="FC246" s="117"/>
      <c r="FD246" s="117"/>
      <c r="FE246" s="117"/>
      <c r="FF246" s="117"/>
      <c r="FG246" s="117"/>
      <c r="FH246" s="117"/>
      <c r="FI246" s="117"/>
      <c r="FJ246" s="117"/>
      <c r="FK246" s="117"/>
      <c r="FL246" s="117"/>
      <c r="FM246" s="117"/>
      <c r="FN246" s="117"/>
      <c r="FO246" s="117"/>
      <c r="FP246" s="117"/>
      <c r="FQ246" s="117"/>
      <c r="FR246" s="117"/>
      <c r="FS246" s="117"/>
      <c r="FT246" s="117"/>
      <c r="FU246" s="117"/>
      <c r="FV246" s="117"/>
      <c r="FW246" s="117"/>
      <c r="FX246" s="117"/>
      <c r="FY246" s="117"/>
      <c r="FZ246" s="117"/>
      <c r="GA246" s="117"/>
      <c r="GB246" s="117"/>
      <c r="GC246" s="117"/>
      <c r="GD246" s="117"/>
      <c r="GE246" s="117"/>
      <c r="GF246" s="117"/>
      <c r="GG246" s="117"/>
      <c r="GH246" s="117"/>
      <c r="GI246" s="117"/>
      <c r="GJ246" s="117"/>
      <c r="GK246" s="117"/>
      <c r="GL246" s="117"/>
      <c r="GM246" s="117"/>
      <c r="GN246" s="117"/>
      <c r="GO246" s="117"/>
      <c r="GP246" s="117"/>
      <c r="GQ246" s="117"/>
      <c r="GR246" s="117"/>
      <c r="GS246" s="117"/>
      <c r="GT246" s="117"/>
      <c r="GU246" s="117"/>
      <c r="GV246" s="117"/>
      <c r="GW246" s="117"/>
      <c r="GX246" s="117"/>
      <c r="GY246" s="117"/>
      <c r="GZ246" s="117"/>
      <c r="HA246" s="117"/>
      <c r="HB246" s="117"/>
      <c r="HC246" s="117"/>
      <c r="HD246" s="117"/>
      <c r="HE246" s="117"/>
      <c r="HF246" s="117"/>
      <c r="HG246" s="117"/>
      <c r="HH246" s="117"/>
      <c r="HI246" s="117"/>
      <c r="HJ246" s="117"/>
      <c r="HK246" s="117"/>
      <c r="HL246" s="117"/>
      <c r="HM246" s="117"/>
      <c r="HN246" s="117"/>
      <c r="HO246" s="117"/>
      <c r="HP246" s="117"/>
      <c r="HQ246" s="117"/>
      <c r="HR246" s="117"/>
      <c r="HS246" s="117"/>
      <c r="HT246" s="117"/>
      <c r="HU246" s="117"/>
      <c r="HV246" s="117"/>
      <c r="HW246" s="117"/>
      <c r="HX246" s="117"/>
      <c r="HY246" s="117"/>
      <c r="HZ246" s="117"/>
      <c r="IA246" s="117"/>
      <c r="IB246" s="117"/>
      <c r="IC246" s="117"/>
      <c r="ID246" s="117"/>
      <c r="IE246" s="117"/>
      <c r="IF246" s="117"/>
      <c r="IG246" s="117"/>
      <c r="IH246" s="117"/>
      <c r="II246" s="117"/>
      <c r="IJ246" s="117"/>
      <c r="IK246" s="117"/>
      <c r="IL246" s="117"/>
      <c r="IM246" s="117"/>
      <c r="IN246" s="117"/>
      <c r="IO246" s="117"/>
      <c r="IP246" s="117"/>
    </row>
    <row r="247" ht="15" customHeight="1" spans="1:250">
      <c r="A247" s="33" t="s">
        <v>355</v>
      </c>
      <c r="B247" s="52" t="s">
        <v>356</v>
      </c>
      <c r="C247" s="163" t="s">
        <v>357</v>
      </c>
      <c r="D247" s="52" t="s">
        <v>356</v>
      </c>
      <c r="E247" s="52" t="s">
        <v>356</v>
      </c>
      <c r="F247" s="38"/>
      <c r="G247" s="37">
        <f t="shared" si="78"/>
        <v>46200</v>
      </c>
      <c r="H247" s="37">
        <f t="shared" si="77"/>
        <v>46204</v>
      </c>
      <c r="I247" s="38" t="s">
        <v>18</v>
      </c>
      <c r="J247" s="39">
        <f>G247-3+TIME(16,0,0)</f>
        <v>46197.6666666667</v>
      </c>
      <c r="L247" s="14"/>
      <c r="M247" s="116"/>
      <c r="N247" s="116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17"/>
      <c r="BC247" s="117"/>
      <c r="BD247" s="117"/>
      <c r="BE247" s="117"/>
      <c r="BF247" s="117"/>
      <c r="BG247" s="117"/>
      <c r="BH247" s="117"/>
      <c r="BI247" s="117"/>
      <c r="BJ247" s="117"/>
      <c r="BK247" s="117"/>
      <c r="BL247" s="117"/>
      <c r="BM247" s="117"/>
      <c r="BN247" s="117"/>
      <c r="BO247" s="117"/>
      <c r="BP247" s="117"/>
      <c r="BQ247" s="117"/>
      <c r="BR247" s="117"/>
      <c r="BS247" s="117"/>
      <c r="BT247" s="117"/>
      <c r="BU247" s="117"/>
      <c r="BV247" s="117"/>
      <c r="BW247" s="117"/>
      <c r="BX247" s="117"/>
      <c r="BY247" s="117"/>
      <c r="BZ247" s="117"/>
      <c r="CA247" s="117"/>
      <c r="CB247" s="117"/>
      <c r="CC247" s="117"/>
      <c r="CD247" s="117"/>
      <c r="CE247" s="117"/>
      <c r="CF247" s="117"/>
      <c r="CG247" s="117"/>
      <c r="CH247" s="117"/>
      <c r="CI247" s="117"/>
      <c r="CJ247" s="117"/>
      <c r="CK247" s="117"/>
      <c r="CL247" s="117"/>
      <c r="CM247" s="117"/>
      <c r="CN247" s="117"/>
      <c r="CO247" s="117"/>
      <c r="CP247" s="117"/>
      <c r="CQ247" s="117"/>
      <c r="CR247" s="117"/>
      <c r="CS247" s="117"/>
      <c r="CT247" s="117"/>
      <c r="CU247" s="117"/>
      <c r="CV247" s="117"/>
      <c r="CW247" s="117"/>
      <c r="CX247" s="117"/>
      <c r="CY247" s="117"/>
      <c r="CZ247" s="117"/>
      <c r="DA247" s="117"/>
      <c r="DB247" s="117"/>
      <c r="DC247" s="117"/>
      <c r="DD247" s="117"/>
      <c r="DE247" s="117"/>
      <c r="DF247" s="117"/>
      <c r="DG247" s="117"/>
      <c r="DH247" s="117"/>
      <c r="DI247" s="117"/>
      <c r="DJ247" s="117"/>
      <c r="DK247" s="117"/>
      <c r="DL247" s="117"/>
      <c r="DM247" s="117"/>
      <c r="DN247" s="117"/>
      <c r="DO247" s="117"/>
      <c r="DP247" s="117"/>
      <c r="DQ247" s="117"/>
      <c r="DR247" s="117"/>
      <c r="DS247" s="117"/>
      <c r="DT247" s="117"/>
      <c r="DU247" s="117"/>
      <c r="DV247" s="117"/>
      <c r="DW247" s="117"/>
      <c r="DX247" s="117"/>
      <c r="DY247" s="117"/>
      <c r="DZ247" s="117"/>
      <c r="EA247" s="117"/>
      <c r="EB247" s="117"/>
      <c r="EC247" s="117"/>
      <c r="ED247" s="117"/>
      <c r="EE247" s="117"/>
      <c r="EF247" s="117"/>
      <c r="EG247" s="117"/>
      <c r="EH247" s="117"/>
      <c r="EI247" s="117"/>
      <c r="EJ247" s="117"/>
      <c r="EK247" s="117"/>
      <c r="EL247" s="117"/>
      <c r="EM247" s="117"/>
      <c r="EN247" s="117"/>
      <c r="EO247" s="117"/>
      <c r="EP247" s="117"/>
      <c r="EQ247" s="117"/>
      <c r="ER247" s="117"/>
      <c r="ES247" s="117"/>
      <c r="ET247" s="117"/>
      <c r="EU247" s="117"/>
      <c r="EV247" s="117"/>
      <c r="EW247" s="117"/>
      <c r="EX247" s="117"/>
      <c r="EY247" s="117"/>
      <c r="EZ247" s="117"/>
      <c r="FA247" s="117"/>
      <c r="FB247" s="117"/>
      <c r="FC247" s="117"/>
      <c r="FD247" s="117"/>
      <c r="FE247" s="117"/>
      <c r="FF247" s="117"/>
      <c r="FG247" s="117"/>
      <c r="FH247" s="117"/>
      <c r="FI247" s="117"/>
      <c r="FJ247" s="117"/>
      <c r="FK247" s="117"/>
      <c r="FL247" s="117"/>
      <c r="FM247" s="117"/>
      <c r="FN247" s="117"/>
      <c r="FO247" s="117"/>
      <c r="FP247" s="117"/>
      <c r="FQ247" s="117"/>
      <c r="FR247" s="117"/>
      <c r="FS247" s="117"/>
      <c r="FT247" s="117"/>
      <c r="FU247" s="117"/>
      <c r="FV247" s="117"/>
      <c r="FW247" s="117"/>
      <c r="FX247" s="117"/>
      <c r="FY247" s="117"/>
      <c r="FZ247" s="117"/>
      <c r="GA247" s="117"/>
      <c r="GB247" s="117"/>
      <c r="GC247" s="117"/>
      <c r="GD247" s="117"/>
      <c r="GE247" s="117"/>
      <c r="GF247" s="117"/>
      <c r="GG247" s="117"/>
      <c r="GH247" s="117"/>
      <c r="GI247" s="117"/>
      <c r="GJ247" s="117"/>
      <c r="GK247" s="117"/>
      <c r="GL247" s="117"/>
      <c r="GM247" s="117"/>
      <c r="GN247" s="117"/>
      <c r="GO247" s="117"/>
      <c r="GP247" s="117"/>
      <c r="GQ247" s="117"/>
      <c r="GR247" s="117"/>
      <c r="GS247" s="117"/>
      <c r="GT247" s="117"/>
      <c r="GU247" s="117"/>
      <c r="GV247" s="117"/>
      <c r="GW247" s="117"/>
      <c r="GX247" s="117"/>
      <c r="GY247" s="117"/>
      <c r="GZ247" s="117"/>
      <c r="HA247" s="117"/>
      <c r="HB247" s="117"/>
      <c r="HC247" s="117"/>
      <c r="HD247" s="117"/>
      <c r="HE247" s="117"/>
      <c r="HF247" s="117"/>
      <c r="HG247" s="117"/>
      <c r="HH247" s="117"/>
      <c r="HI247" s="117"/>
      <c r="HJ247" s="117"/>
      <c r="HK247" s="117"/>
      <c r="HL247" s="117"/>
      <c r="HM247" s="117"/>
      <c r="HN247" s="117"/>
      <c r="HO247" s="117"/>
      <c r="HP247" s="117"/>
      <c r="HQ247" s="117"/>
      <c r="HR247" s="117"/>
      <c r="HS247" s="117"/>
      <c r="HT247" s="117"/>
      <c r="HU247" s="117"/>
      <c r="HV247" s="117"/>
      <c r="HW247" s="117"/>
      <c r="HX247" s="117"/>
      <c r="HY247" s="117"/>
      <c r="HZ247" s="117"/>
      <c r="IA247" s="117"/>
      <c r="IB247" s="117"/>
      <c r="IC247" s="117"/>
      <c r="ID247" s="117"/>
      <c r="IE247" s="117"/>
      <c r="IF247" s="117"/>
      <c r="IG247" s="117"/>
      <c r="IH247" s="117"/>
      <c r="II247" s="117"/>
      <c r="IJ247" s="117"/>
      <c r="IK247" s="117"/>
      <c r="IL247" s="117"/>
      <c r="IM247" s="117"/>
      <c r="IN247" s="117"/>
      <c r="IO247" s="117"/>
      <c r="IP247" s="117"/>
    </row>
    <row r="248" ht="15" customHeight="1" spans="1:250">
      <c r="A248" s="33" t="s">
        <v>358</v>
      </c>
      <c r="B248" s="52" t="s">
        <v>359</v>
      </c>
      <c r="C248" s="163" t="s">
        <v>360</v>
      </c>
      <c r="D248" s="52" t="s">
        <v>361</v>
      </c>
      <c r="E248" s="52" t="s">
        <v>359</v>
      </c>
      <c r="F248" s="38"/>
      <c r="G248" s="37">
        <f t="shared" si="78"/>
        <v>46207</v>
      </c>
      <c r="H248" s="37">
        <f t="shared" si="77"/>
        <v>46211</v>
      </c>
      <c r="I248" s="38" t="s">
        <v>255</v>
      </c>
      <c r="J248" s="39">
        <f>G248-3+TIME(16,0,0)</f>
        <v>46204.6666666667</v>
      </c>
      <c r="L248" s="14"/>
      <c r="M248" s="116"/>
      <c r="N248" s="116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/>
      <c r="AZ248" s="117"/>
      <c r="BA248" s="117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7"/>
      <c r="BM248" s="117"/>
      <c r="BN248" s="117"/>
      <c r="BO248" s="117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7"/>
      <c r="CA248" s="117"/>
      <c r="CB248" s="117"/>
      <c r="CC248" s="117"/>
      <c r="CD248" s="117"/>
      <c r="CE248" s="117"/>
      <c r="CF248" s="117"/>
      <c r="CG248" s="117"/>
      <c r="CH248" s="117"/>
      <c r="CI248" s="117"/>
      <c r="CJ248" s="117"/>
      <c r="CK248" s="117"/>
      <c r="CL248" s="117"/>
      <c r="CM248" s="117"/>
      <c r="CN248" s="117"/>
      <c r="CO248" s="117"/>
      <c r="CP248" s="117"/>
      <c r="CQ248" s="117"/>
      <c r="CR248" s="117"/>
      <c r="CS248" s="117"/>
      <c r="CT248" s="117"/>
      <c r="CU248" s="117"/>
      <c r="CV248" s="117"/>
      <c r="CW248" s="117"/>
      <c r="CX248" s="117"/>
      <c r="CY248" s="117"/>
      <c r="CZ248" s="117"/>
      <c r="DA248" s="117"/>
      <c r="DB248" s="117"/>
      <c r="DC248" s="117"/>
      <c r="DD248" s="117"/>
      <c r="DE248" s="117"/>
      <c r="DF248" s="117"/>
      <c r="DG248" s="117"/>
      <c r="DH248" s="117"/>
      <c r="DI248" s="117"/>
      <c r="DJ248" s="117"/>
      <c r="DK248" s="117"/>
      <c r="DL248" s="117"/>
      <c r="DM248" s="117"/>
      <c r="DN248" s="117"/>
      <c r="DO248" s="117"/>
      <c r="DP248" s="117"/>
      <c r="DQ248" s="117"/>
      <c r="DR248" s="117"/>
      <c r="DS248" s="117"/>
      <c r="DT248" s="117"/>
      <c r="DU248" s="117"/>
      <c r="DV248" s="117"/>
      <c r="DW248" s="117"/>
      <c r="DX248" s="117"/>
      <c r="DY248" s="117"/>
      <c r="DZ248" s="117"/>
      <c r="EA248" s="117"/>
      <c r="EB248" s="117"/>
      <c r="EC248" s="117"/>
      <c r="ED248" s="117"/>
      <c r="EE248" s="117"/>
      <c r="EF248" s="117"/>
      <c r="EG248" s="117"/>
      <c r="EH248" s="117"/>
      <c r="EI248" s="117"/>
      <c r="EJ248" s="117"/>
      <c r="EK248" s="117"/>
      <c r="EL248" s="117"/>
      <c r="EM248" s="117"/>
      <c r="EN248" s="117"/>
      <c r="EO248" s="117"/>
      <c r="EP248" s="117"/>
      <c r="EQ248" s="117"/>
      <c r="ER248" s="117"/>
      <c r="ES248" s="117"/>
      <c r="ET248" s="117"/>
      <c r="EU248" s="117"/>
      <c r="EV248" s="117"/>
      <c r="EW248" s="117"/>
      <c r="EX248" s="117"/>
      <c r="EY248" s="117"/>
      <c r="EZ248" s="117"/>
      <c r="FA248" s="117"/>
      <c r="FB248" s="117"/>
      <c r="FC248" s="117"/>
      <c r="FD248" s="117"/>
      <c r="FE248" s="117"/>
      <c r="FF248" s="117"/>
      <c r="FG248" s="117"/>
      <c r="FH248" s="117"/>
      <c r="FI248" s="117"/>
      <c r="FJ248" s="117"/>
      <c r="FK248" s="117"/>
      <c r="FL248" s="117"/>
      <c r="FM248" s="117"/>
      <c r="FN248" s="117"/>
      <c r="FO248" s="117"/>
      <c r="FP248" s="117"/>
      <c r="FQ248" s="117"/>
      <c r="FR248" s="117"/>
      <c r="FS248" s="117"/>
      <c r="FT248" s="117"/>
      <c r="FU248" s="117"/>
      <c r="FV248" s="117"/>
      <c r="FW248" s="117"/>
      <c r="FX248" s="117"/>
      <c r="FY248" s="117"/>
      <c r="FZ248" s="117"/>
      <c r="GA248" s="117"/>
      <c r="GB248" s="117"/>
      <c r="GC248" s="117"/>
      <c r="GD248" s="117"/>
      <c r="GE248" s="117"/>
      <c r="GF248" s="117"/>
      <c r="GG248" s="117"/>
      <c r="GH248" s="117"/>
      <c r="GI248" s="117"/>
      <c r="GJ248" s="117"/>
      <c r="GK248" s="117"/>
      <c r="GL248" s="117"/>
      <c r="GM248" s="117"/>
      <c r="GN248" s="117"/>
      <c r="GO248" s="117"/>
      <c r="GP248" s="117"/>
      <c r="GQ248" s="117"/>
      <c r="GR248" s="117"/>
      <c r="GS248" s="117"/>
      <c r="GT248" s="117"/>
      <c r="GU248" s="117"/>
      <c r="GV248" s="117"/>
      <c r="GW248" s="117"/>
      <c r="GX248" s="117"/>
      <c r="GY248" s="117"/>
      <c r="GZ248" s="117"/>
      <c r="HA248" s="117"/>
      <c r="HB248" s="117"/>
      <c r="HC248" s="117"/>
      <c r="HD248" s="117"/>
      <c r="HE248" s="117"/>
      <c r="HF248" s="117"/>
      <c r="HG248" s="117"/>
      <c r="HH248" s="117"/>
      <c r="HI248" s="117"/>
      <c r="HJ248" s="117"/>
      <c r="HK248" s="117"/>
      <c r="HL248" s="117"/>
      <c r="HM248" s="117"/>
      <c r="HN248" s="117"/>
      <c r="HO248" s="117"/>
      <c r="HP248" s="117"/>
      <c r="HQ248" s="117"/>
      <c r="HR248" s="117"/>
      <c r="HS248" s="117"/>
      <c r="HT248" s="117"/>
      <c r="HU248" s="117"/>
      <c r="HV248" s="117"/>
      <c r="HW248" s="117"/>
      <c r="HX248" s="117"/>
      <c r="HY248" s="117"/>
      <c r="HZ248" s="117"/>
      <c r="IA248" s="117"/>
      <c r="IB248" s="117"/>
      <c r="IC248" s="117"/>
      <c r="ID248" s="117"/>
      <c r="IE248" s="117"/>
      <c r="IF248" s="117"/>
      <c r="IG248" s="117"/>
      <c r="IH248" s="117"/>
      <c r="II248" s="117"/>
      <c r="IJ248" s="117"/>
      <c r="IK248" s="117"/>
      <c r="IL248" s="117"/>
      <c r="IM248" s="117"/>
      <c r="IN248" s="117"/>
      <c r="IO248" s="117"/>
      <c r="IP248" s="117"/>
    </row>
    <row r="249" ht="15" customHeight="1" spans="1:250">
      <c r="A249" s="68"/>
      <c r="B249" s="69"/>
      <c r="C249" s="178"/>
      <c r="D249" s="69"/>
      <c r="E249" s="69"/>
      <c r="F249" s="71"/>
      <c r="G249" s="58"/>
      <c r="H249" s="58"/>
      <c r="I249" s="71"/>
      <c r="J249" s="72"/>
      <c r="L249" s="14"/>
      <c r="M249" s="116"/>
      <c r="N249" s="116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7"/>
      <c r="BM249" s="117"/>
      <c r="BN249" s="117"/>
      <c r="BO249" s="117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7"/>
      <c r="CA249" s="117"/>
      <c r="CB249" s="117"/>
      <c r="CC249" s="117"/>
      <c r="CD249" s="117"/>
      <c r="CE249" s="117"/>
      <c r="CF249" s="117"/>
      <c r="CG249" s="117"/>
      <c r="CH249" s="117"/>
      <c r="CI249" s="117"/>
      <c r="CJ249" s="117"/>
      <c r="CK249" s="117"/>
      <c r="CL249" s="117"/>
      <c r="CM249" s="117"/>
      <c r="CN249" s="117"/>
      <c r="CO249" s="117"/>
      <c r="CP249" s="117"/>
      <c r="CQ249" s="117"/>
      <c r="CR249" s="117"/>
      <c r="CS249" s="117"/>
      <c r="CT249" s="117"/>
      <c r="CU249" s="117"/>
      <c r="CV249" s="117"/>
      <c r="CW249" s="117"/>
      <c r="CX249" s="117"/>
      <c r="CY249" s="117"/>
      <c r="CZ249" s="117"/>
      <c r="DA249" s="117"/>
      <c r="DB249" s="117"/>
      <c r="DC249" s="117"/>
      <c r="DD249" s="117"/>
      <c r="DE249" s="117"/>
      <c r="DF249" s="117"/>
      <c r="DG249" s="117"/>
      <c r="DH249" s="117"/>
      <c r="DI249" s="117"/>
      <c r="DJ249" s="117"/>
      <c r="DK249" s="117"/>
      <c r="DL249" s="117"/>
      <c r="DM249" s="117"/>
      <c r="DN249" s="117"/>
      <c r="DO249" s="117"/>
      <c r="DP249" s="117"/>
      <c r="DQ249" s="117"/>
      <c r="DR249" s="117"/>
      <c r="DS249" s="117"/>
      <c r="DT249" s="117"/>
      <c r="DU249" s="117"/>
      <c r="DV249" s="117"/>
      <c r="DW249" s="117"/>
      <c r="DX249" s="117"/>
      <c r="DY249" s="117"/>
      <c r="DZ249" s="117"/>
      <c r="EA249" s="117"/>
      <c r="EB249" s="117"/>
      <c r="EC249" s="117"/>
      <c r="ED249" s="117"/>
      <c r="EE249" s="117"/>
      <c r="EF249" s="117"/>
      <c r="EG249" s="117"/>
      <c r="EH249" s="117"/>
      <c r="EI249" s="117"/>
      <c r="EJ249" s="117"/>
      <c r="EK249" s="117"/>
      <c r="EL249" s="117"/>
      <c r="EM249" s="117"/>
      <c r="EN249" s="117"/>
      <c r="EO249" s="117"/>
      <c r="EP249" s="117"/>
      <c r="EQ249" s="117"/>
      <c r="ER249" s="117"/>
      <c r="ES249" s="117"/>
      <c r="ET249" s="117"/>
      <c r="EU249" s="117"/>
      <c r="EV249" s="117"/>
      <c r="EW249" s="117"/>
      <c r="EX249" s="117"/>
      <c r="EY249" s="117"/>
      <c r="EZ249" s="117"/>
      <c r="FA249" s="117"/>
      <c r="FB249" s="117"/>
      <c r="FC249" s="117"/>
      <c r="FD249" s="117"/>
      <c r="FE249" s="117"/>
      <c r="FF249" s="117"/>
      <c r="FG249" s="117"/>
      <c r="FH249" s="117"/>
      <c r="FI249" s="117"/>
      <c r="FJ249" s="117"/>
      <c r="FK249" s="117"/>
      <c r="FL249" s="117"/>
      <c r="FM249" s="117"/>
      <c r="FN249" s="117"/>
      <c r="FO249" s="117"/>
      <c r="FP249" s="117"/>
      <c r="FQ249" s="117"/>
      <c r="FR249" s="117"/>
      <c r="FS249" s="117"/>
      <c r="FT249" s="117"/>
      <c r="FU249" s="117"/>
      <c r="FV249" s="117"/>
      <c r="FW249" s="117"/>
      <c r="FX249" s="117"/>
      <c r="FY249" s="117"/>
      <c r="FZ249" s="117"/>
      <c r="GA249" s="117"/>
      <c r="GB249" s="117"/>
      <c r="GC249" s="117"/>
      <c r="GD249" s="117"/>
      <c r="GE249" s="117"/>
      <c r="GF249" s="117"/>
      <c r="GG249" s="117"/>
      <c r="GH249" s="117"/>
      <c r="GI249" s="117"/>
      <c r="GJ249" s="117"/>
      <c r="GK249" s="117"/>
      <c r="GL249" s="117"/>
      <c r="GM249" s="117"/>
      <c r="GN249" s="117"/>
      <c r="GO249" s="117"/>
      <c r="GP249" s="117"/>
      <c r="GQ249" s="117"/>
      <c r="GR249" s="117"/>
      <c r="GS249" s="117"/>
      <c r="GT249" s="117"/>
      <c r="GU249" s="117"/>
      <c r="GV249" s="117"/>
      <c r="GW249" s="117"/>
      <c r="GX249" s="117"/>
      <c r="GY249" s="117"/>
      <c r="GZ249" s="117"/>
      <c r="HA249" s="117"/>
      <c r="HB249" s="117"/>
      <c r="HC249" s="117"/>
      <c r="HD249" s="117"/>
      <c r="HE249" s="117"/>
      <c r="HF249" s="117"/>
      <c r="HG249" s="117"/>
      <c r="HH249" s="117"/>
      <c r="HI249" s="117"/>
      <c r="HJ249" s="117"/>
      <c r="HK249" s="117"/>
      <c r="HL249" s="117"/>
      <c r="HM249" s="117"/>
      <c r="HN249" s="117"/>
      <c r="HO249" s="117"/>
      <c r="HP249" s="117"/>
      <c r="HQ249" s="117"/>
      <c r="HR249" s="117"/>
      <c r="HS249" s="117"/>
      <c r="HT249" s="117"/>
      <c r="HU249" s="117"/>
      <c r="HV249" s="117"/>
      <c r="HW249" s="117"/>
      <c r="HX249" s="117"/>
      <c r="HY249" s="117"/>
      <c r="HZ249" s="117"/>
      <c r="IA249" s="117"/>
      <c r="IB249" s="117"/>
      <c r="IC249" s="117"/>
      <c r="ID249" s="117"/>
      <c r="IE249" s="117"/>
      <c r="IF249" s="117"/>
      <c r="IG249" s="117"/>
      <c r="IH249" s="117"/>
      <c r="II249" s="117"/>
      <c r="IJ249" s="117"/>
      <c r="IK249" s="117"/>
      <c r="IL249" s="117"/>
      <c r="IM249" s="117"/>
      <c r="IN249" s="117"/>
      <c r="IO249" s="117"/>
      <c r="IP249" s="117"/>
    </row>
    <row r="250" hidden="1" spans="1:250">
      <c r="A250" s="53" t="s">
        <v>362</v>
      </c>
      <c r="B250" s="169"/>
      <c r="C250" s="169"/>
      <c r="D250" s="169"/>
      <c r="E250" s="169"/>
      <c r="F250" s="170"/>
      <c r="G250" s="116"/>
      <c r="I250" s="25"/>
      <c r="J250" s="25"/>
      <c r="K250" s="128"/>
      <c r="L250" s="129"/>
      <c r="M250" s="129"/>
    </row>
    <row r="251" hidden="1" spans="1:250">
      <c r="A251" s="119" t="s">
        <v>3</v>
      </c>
      <c r="B251" s="175" t="s">
        <v>327</v>
      </c>
      <c r="C251" s="28" t="s">
        <v>5</v>
      </c>
      <c r="D251" s="175" t="s">
        <v>6</v>
      </c>
      <c r="E251" s="79" t="s">
        <v>7</v>
      </c>
      <c r="F251" s="176" t="s">
        <v>363</v>
      </c>
      <c r="G251" s="120" t="s">
        <v>9</v>
      </c>
      <c r="H251" s="172" t="s">
        <v>142</v>
      </c>
      <c r="I251" s="172" t="s">
        <v>364</v>
      </c>
      <c r="J251" s="120" t="s">
        <v>13</v>
      </c>
      <c r="K251" s="27" t="s">
        <v>14</v>
      </c>
      <c r="L251" s="129"/>
      <c r="M251" s="11"/>
      <c r="P251" s="16"/>
    </row>
    <row r="252" hidden="1" spans="1:250">
      <c r="A252" s="33" t="s">
        <v>47</v>
      </c>
      <c r="B252" s="52"/>
      <c r="C252" s="163"/>
      <c r="D252" s="67"/>
      <c r="E252" s="52"/>
      <c r="F252" s="38"/>
      <c r="G252" s="37">
        <v>46118</v>
      </c>
      <c r="H252" s="37">
        <f>G252+7</f>
        <v>46125</v>
      </c>
      <c r="I252" s="37">
        <f>G252+8</f>
        <v>46126</v>
      </c>
      <c r="J252" s="38" t="s">
        <v>18</v>
      </c>
      <c r="K252" s="39">
        <f>G252-3+TIME(16,0,0)</f>
        <v>46115.6666666667</v>
      </c>
      <c r="L252" s="117"/>
      <c r="M252" s="11"/>
      <c r="P252" s="16"/>
    </row>
    <row r="253" hidden="1" spans="1:250">
      <c r="A253" s="33" t="s">
        <v>47</v>
      </c>
      <c r="B253" s="163"/>
      <c r="C253" s="67"/>
      <c r="D253" s="52"/>
      <c r="E253" s="52"/>
      <c r="F253" s="38"/>
      <c r="G253" s="37">
        <f>G252+7</f>
        <v>46125</v>
      </c>
      <c r="H253" s="37">
        <f t="shared" ref="H253:H256" si="79">G253+7</f>
        <v>46132</v>
      </c>
      <c r="I253" s="37">
        <f t="shared" ref="I253:I256" si="80">G253+8</f>
        <v>46133</v>
      </c>
      <c r="J253" s="38" t="s">
        <v>18</v>
      </c>
      <c r="K253" s="39">
        <f>G253-3+TIME(16,0,0)</f>
        <v>46122.6666666667</v>
      </c>
      <c r="L253" s="117"/>
      <c r="M253" s="11"/>
      <c r="P253" s="16"/>
    </row>
    <row r="254" hidden="1" spans="1:250">
      <c r="A254" s="33" t="s">
        <v>47</v>
      </c>
      <c r="B254" s="163"/>
      <c r="C254" s="163"/>
      <c r="D254" s="67"/>
      <c r="E254" s="52"/>
      <c r="F254" s="38"/>
      <c r="G254" s="37">
        <f t="shared" ref="G254:G256" si="81">G253+7</f>
        <v>46132</v>
      </c>
      <c r="H254" s="37">
        <f t="shared" si="79"/>
        <v>46139</v>
      </c>
      <c r="I254" s="37">
        <f t="shared" si="80"/>
        <v>46140</v>
      </c>
      <c r="J254" s="38" t="s">
        <v>18</v>
      </c>
      <c r="K254" s="39">
        <f>G254-3+TIME(16,0,0)</f>
        <v>46129.6666666667</v>
      </c>
      <c r="L254" s="117"/>
      <c r="M254" s="11"/>
      <c r="P254" s="16"/>
    </row>
    <row r="255" hidden="1" spans="1:250">
      <c r="A255" s="33" t="s">
        <v>47</v>
      </c>
      <c r="B255" s="52"/>
      <c r="C255" s="67"/>
      <c r="D255" s="52"/>
      <c r="E255" s="52"/>
      <c r="F255" s="38"/>
      <c r="G255" s="37">
        <f t="shared" si="81"/>
        <v>46139</v>
      </c>
      <c r="H255" s="37">
        <f t="shared" si="79"/>
        <v>46146</v>
      </c>
      <c r="I255" s="37">
        <f t="shared" si="80"/>
        <v>46147</v>
      </c>
      <c r="J255" s="38" t="s">
        <v>18</v>
      </c>
      <c r="K255" s="39">
        <f>G255-3+TIME(16,0,0)</f>
        <v>46136.6666666667</v>
      </c>
      <c r="M255" s="11"/>
      <c r="P255" s="16"/>
    </row>
    <row r="256" hidden="1" spans="1:250">
      <c r="A256" s="33" t="s">
        <v>47</v>
      </c>
      <c r="B256" s="52"/>
      <c r="C256" s="67"/>
      <c r="D256" s="52"/>
      <c r="E256" s="52"/>
      <c r="F256" s="38"/>
      <c r="G256" s="37">
        <f t="shared" si="81"/>
        <v>46146</v>
      </c>
      <c r="H256" s="37">
        <f t="shared" si="79"/>
        <v>46153</v>
      </c>
      <c r="I256" s="37">
        <f t="shared" si="80"/>
        <v>46154</v>
      </c>
      <c r="J256" s="38" t="s">
        <v>18</v>
      </c>
      <c r="K256" s="39">
        <f>G256-3+TIME(16,0,0)</f>
        <v>46143.6666666667</v>
      </c>
      <c r="L256" s="11"/>
      <c r="M256" s="11"/>
      <c r="O256" s="16"/>
      <c r="P256" s="16"/>
    </row>
    <row r="257" spans="1:18">
      <c r="A257" s="68"/>
      <c r="B257" s="69"/>
      <c r="C257" s="178"/>
      <c r="D257" s="69"/>
      <c r="E257" s="69"/>
      <c r="F257" s="71"/>
      <c r="G257" s="58"/>
      <c r="H257" s="58"/>
      <c r="I257" s="37"/>
      <c r="J257" s="71"/>
      <c r="K257" s="72"/>
      <c r="L257" s="11"/>
      <c r="M257" s="11"/>
      <c r="O257" s="16"/>
      <c r="P257" s="16"/>
    </row>
    <row r="258" hidden="1" spans="1:18">
      <c r="A258" s="53" t="s">
        <v>365</v>
      </c>
      <c r="B258" s="169"/>
      <c r="C258" s="169"/>
      <c r="D258" s="169"/>
      <c r="E258" s="169"/>
      <c r="F258" s="170"/>
      <c r="G258" s="116"/>
      <c r="I258" s="37"/>
      <c r="J258" s="25"/>
      <c r="M258" s="11"/>
      <c r="P258" s="16"/>
    </row>
    <row r="259" hidden="1" spans="1:18">
      <c r="A259" s="119" t="s">
        <v>3</v>
      </c>
      <c r="B259" s="79" t="s">
        <v>327</v>
      </c>
      <c r="C259" s="28" t="s">
        <v>5</v>
      </c>
      <c r="D259" s="79" t="s">
        <v>6</v>
      </c>
      <c r="E259" s="79" t="s">
        <v>7</v>
      </c>
      <c r="F259" s="171" t="s">
        <v>33</v>
      </c>
      <c r="G259" s="120" t="s">
        <v>9</v>
      </c>
      <c r="H259" s="172" t="s">
        <v>10</v>
      </c>
      <c r="I259" s="172" t="s">
        <v>366</v>
      </c>
      <c r="J259" s="172" t="s">
        <v>198</v>
      </c>
      <c r="K259" s="172" t="s">
        <v>267</v>
      </c>
      <c r="L259" s="120" t="s">
        <v>13</v>
      </c>
      <c r="M259" s="27" t="s">
        <v>14</v>
      </c>
      <c r="N259" s="16"/>
      <c r="O259" s="16"/>
      <c r="P259" s="16"/>
    </row>
    <row r="260" hidden="1" spans="1:18">
      <c r="A260" s="33" t="s">
        <v>47</v>
      </c>
      <c r="B260" s="52"/>
      <c r="C260" s="163"/>
      <c r="D260" s="52"/>
      <c r="E260" s="52"/>
      <c r="F260" s="65"/>
      <c r="G260" s="37">
        <v>46117</v>
      </c>
      <c r="H260" s="37">
        <f>G260+11</f>
        <v>46128</v>
      </c>
      <c r="I260" s="37">
        <v>45278</v>
      </c>
      <c r="J260" s="37">
        <f t="shared" ref="J260:J264" si="82">I260+3</f>
        <v>45281</v>
      </c>
      <c r="K260" s="37">
        <f>I260+5</f>
        <v>45283</v>
      </c>
      <c r="L260" s="38"/>
      <c r="M260" s="39">
        <f>G260-3+TIME(16,0,0)</f>
        <v>46114.6666666667</v>
      </c>
      <c r="N260" s="16"/>
      <c r="O260" s="16"/>
      <c r="P260" s="16"/>
    </row>
    <row r="261" hidden="1" spans="1:18">
      <c r="A261" s="33" t="s">
        <v>47</v>
      </c>
      <c r="B261" s="52"/>
      <c r="C261" s="52"/>
      <c r="D261" s="52"/>
      <c r="E261" s="52"/>
      <c r="F261" s="65"/>
      <c r="G261" s="37">
        <f>G260+7</f>
        <v>46124</v>
      </c>
      <c r="H261" s="37">
        <f t="shared" ref="H261:H264" si="83">G261+9</f>
        <v>46133</v>
      </c>
      <c r="I261" s="37">
        <v>45279</v>
      </c>
      <c r="J261" s="37">
        <f t="shared" si="82"/>
        <v>45282</v>
      </c>
      <c r="K261" s="37">
        <f>I261+5</f>
        <v>45284</v>
      </c>
      <c r="L261" s="38"/>
      <c r="M261" s="39">
        <f t="shared" ref="M261:M264" si="84">G261-3+TIME(16,0,0)</f>
        <v>46121.6666666667</v>
      </c>
      <c r="N261" s="16"/>
      <c r="O261" s="16"/>
      <c r="P261" s="16"/>
    </row>
    <row r="262" hidden="1" spans="1:18">
      <c r="A262" s="33" t="s">
        <v>47</v>
      </c>
      <c r="B262" s="52"/>
      <c r="C262" s="163"/>
      <c r="D262" s="52"/>
      <c r="E262" s="52"/>
      <c r="F262" s="65"/>
      <c r="G262" s="37">
        <f t="shared" ref="G262:G264" si="85">G261+7</f>
        <v>46131</v>
      </c>
      <c r="H262" s="37">
        <f t="shared" si="83"/>
        <v>46140</v>
      </c>
      <c r="I262" s="37">
        <v>45280</v>
      </c>
      <c r="J262" s="37">
        <f t="shared" si="82"/>
        <v>45283</v>
      </c>
      <c r="K262" s="37">
        <f t="shared" ref="K262:K264" si="86">J262+2</f>
        <v>45285</v>
      </c>
      <c r="L262" s="38"/>
      <c r="M262" s="39">
        <f t="shared" si="84"/>
        <v>46128.6666666667</v>
      </c>
      <c r="N262" s="16"/>
      <c r="O262" s="16"/>
      <c r="Q262" s="11"/>
      <c r="R262" s="11"/>
    </row>
    <row r="263" hidden="1" spans="1:18">
      <c r="A263" s="33" t="s">
        <v>47</v>
      </c>
      <c r="B263" s="52"/>
      <c r="C263" s="163"/>
      <c r="D263" s="52"/>
      <c r="E263" s="52"/>
      <c r="F263" s="38"/>
      <c r="G263" s="37">
        <f t="shared" si="85"/>
        <v>46138</v>
      </c>
      <c r="H263" s="37">
        <f t="shared" si="83"/>
        <v>46147</v>
      </c>
      <c r="I263" s="37">
        <v>45281</v>
      </c>
      <c r="J263" s="37">
        <f t="shared" si="82"/>
        <v>45284</v>
      </c>
      <c r="K263" s="37">
        <f t="shared" si="86"/>
        <v>45286</v>
      </c>
      <c r="L263" s="38"/>
      <c r="M263" s="39">
        <f t="shared" si="84"/>
        <v>46135.6666666667</v>
      </c>
      <c r="N263" s="16"/>
      <c r="O263" s="16"/>
      <c r="Q263" s="11"/>
      <c r="R263" s="11"/>
    </row>
    <row r="264" hidden="1" spans="1:18">
      <c r="A264" s="33" t="s">
        <v>47</v>
      </c>
      <c r="B264" s="52"/>
      <c r="C264" s="163"/>
      <c r="D264" s="52"/>
      <c r="E264" s="52"/>
      <c r="F264" s="38"/>
      <c r="G264" s="37">
        <f t="shared" si="85"/>
        <v>46145</v>
      </c>
      <c r="H264" s="37">
        <f t="shared" si="83"/>
        <v>46154</v>
      </c>
      <c r="I264" s="37">
        <v>45282</v>
      </c>
      <c r="J264" s="37">
        <f t="shared" si="82"/>
        <v>45285</v>
      </c>
      <c r="K264" s="37">
        <f t="shared" si="86"/>
        <v>45287</v>
      </c>
      <c r="L264" s="38"/>
      <c r="M264" s="39">
        <f t="shared" si="84"/>
        <v>46142.6666666667</v>
      </c>
      <c r="N264" s="16"/>
      <c r="O264" s="16"/>
      <c r="Q264" s="11"/>
      <c r="R264" s="11"/>
    </row>
    <row r="265" hidden="1" spans="1:18">
      <c r="A265" s="68"/>
      <c r="B265" s="69"/>
      <c r="C265" s="178"/>
      <c r="D265" s="69"/>
      <c r="E265" s="69"/>
      <c r="F265" s="71"/>
      <c r="G265" s="58"/>
      <c r="H265" s="58"/>
      <c r="I265" s="58"/>
      <c r="J265" s="71"/>
    </row>
    <row r="266" spans="1:18">
      <c r="A266" s="53" t="s">
        <v>367</v>
      </c>
      <c r="B266" s="169"/>
      <c r="C266" s="169"/>
      <c r="D266" s="169"/>
      <c r="E266" s="169"/>
      <c r="F266" s="170"/>
      <c r="G266" s="116"/>
      <c r="I266" s="58"/>
      <c r="J266" s="25"/>
    </row>
    <row r="267" spans="1:18">
      <c r="A267" s="119" t="s">
        <v>3</v>
      </c>
      <c r="B267" s="79" t="s">
        <v>327</v>
      </c>
      <c r="C267" s="28" t="s">
        <v>5</v>
      </c>
      <c r="D267" s="79" t="s">
        <v>6</v>
      </c>
      <c r="E267" s="79" t="s">
        <v>7</v>
      </c>
      <c r="F267" s="171" t="s">
        <v>89</v>
      </c>
      <c r="G267" s="120" t="s">
        <v>9</v>
      </c>
      <c r="H267" s="172" t="s">
        <v>34</v>
      </c>
      <c r="I267" s="172" t="s">
        <v>35</v>
      </c>
      <c r="J267" s="120" t="s">
        <v>13</v>
      </c>
      <c r="K267" s="27" t="s">
        <v>14</v>
      </c>
      <c r="L267" s="16" t="s">
        <v>2</v>
      </c>
    </row>
    <row r="268" spans="1:18">
      <c r="A268" s="33" t="s">
        <v>368</v>
      </c>
      <c r="B268" s="52" t="s">
        <v>369</v>
      </c>
      <c r="C268" s="52" t="s">
        <v>370</v>
      </c>
      <c r="D268" s="52" t="s">
        <v>369</v>
      </c>
      <c r="E268" s="52" t="s">
        <v>369</v>
      </c>
      <c r="F268" s="65"/>
      <c r="G268" s="37">
        <v>46179</v>
      </c>
      <c r="H268" s="37">
        <f>G268+12</f>
        <v>46191</v>
      </c>
      <c r="I268" s="37">
        <f>H268+5</f>
        <v>46196</v>
      </c>
      <c r="J268" s="38" t="s">
        <v>114</v>
      </c>
      <c r="K268" s="39">
        <f>G268-3+TIME(16,0,0)</f>
        <v>46176.6666666667</v>
      </c>
    </row>
    <row r="269" spans="1:18">
      <c r="A269" s="80" t="s">
        <v>371</v>
      </c>
      <c r="B269" s="52" t="s">
        <v>372</v>
      </c>
      <c r="C269" s="52" t="s">
        <v>373</v>
      </c>
      <c r="D269" s="52" t="s">
        <v>281</v>
      </c>
      <c r="E269" s="52" t="s">
        <v>374</v>
      </c>
      <c r="F269" s="65"/>
      <c r="G269" s="37">
        <f>G268+7</f>
        <v>46186</v>
      </c>
      <c r="H269" s="37">
        <f>G269+12</f>
        <v>46198</v>
      </c>
      <c r="I269" s="37">
        <f t="shared" ref="I269:I272" si="87">I268+7</f>
        <v>46203</v>
      </c>
      <c r="J269" s="38" t="s">
        <v>27</v>
      </c>
      <c r="K269" s="39">
        <f>G269-3+TIME(16,0,0)</f>
        <v>46183.6666666667</v>
      </c>
    </row>
    <row r="270" spans="1:18">
      <c r="A270" s="80" t="s">
        <v>375</v>
      </c>
      <c r="B270" s="52" t="s">
        <v>160</v>
      </c>
      <c r="C270" s="52" t="s">
        <v>376</v>
      </c>
      <c r="D270" s="52" t="s">
        <v>160</v>
      </c>
      <c r="E270" s="52" t="s">
        <v>160</v>
      </c>
      <c r="F270" s="65"/>
      <c r="G270" s="37">
        <f t="shared" ref="G270:G272" si="88">G269+7</f>
        <v>46193</v>
      </c>
      <c r="H270" s="37">
        <f t="shared" ref="H270:H272" si="89">G270+12</f>
        <v>46205</v>
      </c>
      <c r="I270" s="37">
        <f t="shared" si="87"/>
        <v>46210</v>
      </c>
      <c r="J270" s="38" t="s">
        <v>18</v>
      </c>
      <c r="K270" s="39">
        <f>G270-3+TIME(16,0,0)</f>
        <v>46190.6666666667</v>
      </c>
    </row>
    <row r="271" spans="1:18">
      <c r="A271" s="80" t="s">
        <v>377</v>
      </c>
      <c r="B271" s="163" t="s">
        <v>378</v>
      </c>
      <c r="C271" s="163" t="s">
        <v>379</v>
      </c>
      <c r="D271" s="52" t="s">
        <v>380</v>
      </c>
      <c r="E271" s="52" t="s">
        <v>381</v>
      </c>
      <c r="F271" s="38"/>
      <c r="G271" s="37">
        <f t="shared" si="88"/>
        <v>46200</v>
      </c>
      <c r="H271" s="37">
        <f t="shared" si="89"/>
        <v>46212</v>
      </c>
      <c r="I271" s="37">
        <f t="shared" si="87"/>
        <v>46217</v>
      </c>
      <c r="J271" s="38" t="s">
        <v>27</v>
      </c>
      <c r="K271" s="39">
        <f>G271-3+TIME(16,0,0)</f>
        <v>46197.6666666667</v>
      </c>
    </row>
    <row r="272" spans="1:18">
      <c r="A272" s="80" t="s">
        <v>46</v>
      </c>
      <c r="B272" s="163"/>
      <c r="C272" s="52"/>
      <c r="D272" s="52"/>
      <c r="E272" s="52"/>
      <c r="F272" s="38"/>
      <c r="G272" s="37">
        <f t="shared" si="88"/>
        <v>46207</v>
      </c>
      <c r="H272" s="37">
        <f t="shared" si="89"/>
        <v>46219</v>
      </c>
      <c r="I272" s="37">
        <f t="shared" si="87"/>
        <v>46224</v>
      </c>
      <c r="J272" s="38"/>
      <c r="K272" s="39">
        <f>G272-3+TIME(16,0,0)</f>
        <v>46204.6666666667</v>
      </c>
    </row>
    <row r="273" spans="1:16">
      <c r="A273" s="14"/>
      <c r="B273" s="125"/>
      <c r="C273" s="21"/>
      <c r="D273" s="21"/>
      <c r="E273" s="125"/>
      <c r="F273" s="126"/>
      <c r="G273" s="127"/>
      <c r="H273" s="128"/>
      <c r="I273" s="128"/>
      <c r="J273" s="128"/>
    </row>
    <row r="274" spans="1:16">
      <c r="A274" s="53" t="s">
        <v>382</v>
      </c>
      <c r="B274" s="169"/>
      <c r="C274" s="169"/>
      <c r="D274" s="169"/>
      <c r="E274" s="169"/>
      <c r="F274" s="170"/>
      <c r="G274" s="116"/>
      <c r="I274" s="58"/>
      <c r="J274" s="25"/>
    </row>
    <row r="275" spans="1:16">
      <c r="A275" s="119" t="s">
        <v>3</v>
      </c>
      <c r="B275" s="79" t="s">
        <v>327</v>
      </c>
      <c r="C275" s="28" t="s">
        <v>5</v>
      </c>
      <c r="D275" s="79" t="s">
        <v>6</v>
      </c>
      <c r="E275" s="79" t="s">
        <v>7</v>
      </c>
      <c r="F275" s="171" t="s">
        <v>363</v>
      </c>
      <c r="G275" s="120" t="s">
        <v>9</v>
      </c>
      <c r="H275" s="172" t="s">
        <v>185</v>
      </c>
      <c r="I275" s="172" t="s">
        <v>383</v>
      </c>
      <c r="J275" s="120" t="s">
        <v>13</v>
      </c>
      <c r="K275" s="27" t="s">
        <v>14</v>
      </c>
      <c r="L275" s="16" t="s">
        <v>2</v>
      </c>
    </row>
    <row r="276" spans="1:16">
      <c r="A276" s="33" t="s">
        <v>384</v>
      </c>
      <c r="B276" s="52" t="s">
        <v>385</v>
      </c>
      <c r="C276" s="163" t="s">
        <v>386</v>
      </c>
      <c r="D276" s="52" t="s">
        <v>387</v>
      </c>
      <c r="E276" s="52" t="s">
        <v>385</v>
      </c>
      <c r="F276" s="65"/>
      <c r="G276" s="37">
        <v>46174</v>
      </c>
      <c r="H276" s="37">
        <f>G276+18</f>
        <v>46192</v>
      </c>
      <c r="I276" s="37">
        <f>H276+5</f>
        <v>46197</v>
      </c>
      <c r="J276" s="38" t="s">
        <v>204</v>
      </c>
      <c r="K276" s="39">
        <f>G276-3+TIME(16,0,0)</f>
        <v>46171.6666666667</v>
      </c>
    </row>
    <row r="277" spans="1:16">
      <c r="A277" s="33" t="s">
        <v>388</v>
      </c>
      <c r="B277" s="52" t="s">
        <v>389</v>
      </c>
      <c r="C277" s="52" t="s">
        <v>390</v>
      </c>
      <c r="D277" s="52" t="s">
        <v>391</v>
      </c>
      <c r="E277" s="52" t="s">
        <v>389</v>
      </c>
      <c r="F277" s="65"/>
      <c r="G277" s="37">
        <f>G276+7</f>
        <v>46181</v>
      </c>
      <c r="H277" s="37">
        <f>G277+18</f>
        <v>46199</v>
      </c>
      <c r="I277" s="37">
        <f t="shared" ref="I277:I280" si="90">H277+5</f>
        <v>46204</v>
      </c>
      <c r="J277" s="38" t="s">
        <v>159</v>
      </c>
      <c r="K277" s="39">
        <f t="shared" ref="K277:K280" si="91">G277-3+TIME(16,0,0)</f>
        <v>46178.6666666667</v>
      </c>
    </row>
    <row r="278" spans="1:16">
      <c r="A278" s="33" t="s">
        <v>392</v>
      </c>
      <c r="B278" s="52" t="s">
        <v>393</v>
      </c>
      <c r="C278" s="52" t="s">
        <v>394</v>
      </c>
      <c r="D278" s="52" t="s">
        <v>395</v>
      </c>
      <c r="E278" s="52" t="s">
        <v>393</v>
      </c>
      <c r="F278" s="65"/>
      <c r="G278" s="37">
        <f t="shared" ref="G278:G280" si="92">G277+7</f>
        <v>46188</v>
      </c>
      <c r="H278" s="37">
        <f t="shared" ref="H278:H280" si="93">G278+18</f>
        <v>46206</v>
      </c>
      <c r="I278" s="37">
        <f t="shared" si="90"/>
        <v>46211</v>
      </c>
      <c r="J278" s="38" t="s">
        <v>204</v>
      </c>
      <c r="K278" s="39">
        <f t="shared" si="91"/>
        <v>46185.6666666667</v>
      </c>
    </row>
    <row r="279" spans="1:16">
      <c r="A279" s="33" t="s">
        <v>396</v>
      </c>
      <c r="B279" s="52" t="s">
        <v>397</v>
      </c>
      <c r="C279" s="163" t="s">
        <v>398</v>
      </c>
      <c r="D279" s="52" t="s">
        <v>399</v>
      </c>
      <c r="E279" s="52" t="s">
        <v>397</v>
      </c>
      <c r="F279" s="38"/>
      <c r="G279" s="37">
        <f t="shared" si="92"/>
        <v>46195</v>
      </c>
      <c r="H279" s="37">
        <f t="shared" si="93"/>
        <v>46213</v>
      </c>
      <c r="I279" s="37">
        <f t="shared" si="90"/>
        <v>46218</v>
      </c>
      <c r="J279" s="38" t="s">
        <v>400</v>
      </c>
      <c r="K279" s="39">
        <f t="shared" si="91"/>
        <v>46192.6666666667</v>
      </c>
    </row>
    <row r="280" spans="1:16">
      <c r="A280" s="33" t="s">
        <v>47</v>
      </c>
      <c r="B280" s="52"/>
      <c r="C280" s="163"/>
      <c r="D280" s="52"/>
      <c r="E280" s="52"/>
      <c r="F280" s="38"/>
      <c r="G280" s="37">
        <f t="shared" si="92"/>
        <v>46202</v>
      </c>
      <c r="H280" s="37">
        <f t="shared" si="93"/>
        <v>46220</v>
      </c>
      <c r="I280" s="37">
        <f t="shared" si="90"/>
        <v>46225</v>
      </c>
      <c r="J280" s="38" t="s">
        <v>204</v>
      </c>
      <c r="K280" s="39">
        <f t="shared" si="91"/>
        <v>46199.6666666667</v>
      </c>
    </row>
    <row r="281" spans="1:16">
      <c r="A281" s="68"/>
      <c r="B281" s="69"/>
      <c r="C281" s="178"/>
      <c r="D281" s="69"/>
      <c r="E281" s="69"/>
      <c r="F281" s="71"/>
      <c r="G281" s="58"/>
      <c r="H281" s="58"/>
      <c r="I281" s="58"/>
      <c r="J281" s="71"/>
      <c r="K281" s="72"/>
    </row>
    <row r="282" spans="1:16">
      <c r="A282" s="179" t="s">
        <v>401</v>
      </c>
      <c r="B282" s="169"/>
      <c r="C282" s="169"/>
      <c r="D282" s="169"/>
      <c r="E282" s="169"/>
      <c r="F282" s="170"/>
      <c r="G282" s="116"/>
      <c r="I282" s="37"/>
      <c r="J282" s="25"/>
      <c r="M282" s="11"/>
      <c r="P282" s="16"/>
    </row>
    <row r="283" spans="1:16">
      <c r="A283" s="119" t="s">
        <v>3</v>
      </c>
      <c r="B283" s="79" t="s">
        <v>327</v>
      </c>
      <c r="C283" s="28" t="s">
        <v>5</v>
      </c>
      <c r="D283" s="79" t="s">
        <v>6</v>
      </c>
      <c r="E283" s="79" t="s">
        <v>7</v>
      </c>
      <c r="F283" s="171" t="s">
        <v>33</v>
      </c>
      <c r="G283" s="120" t="s">
        <v>9</v>
      </c>
      <c r="H283" s="172" t="s">
        <v>258</v>
      </c>
      <c r="I283" s="120" t="s">
        <v>13</v>
      </c>
      <c r="J283" s="27" t="s">
        <v>14</v>
      </c>
      <c r="N283" s="16"/>
      <c r="O283" s="16"/>
      <c r="P283" s="16"/>
    </row>
    <row r="284" spans="1:16">
      <c r="A284" s="162" t="s">
        <v>402</v>
      </c>
      <c r="B284" s="163" t="s">
        <v>130</v>
      </c>
      <c r="C284" s="163" t="s">
        <v>403</v>
      </c>
      <c r="D284" s="52" t="s">
        <v>130</v>
      </c>
      <c r="E284" s="52" t="s">
        <v>130</v>
      </c>
      <c r="F284" s="65"/>
      <c r="G284" s="37">
        <v>46189</v>
      </c>
      <c r="H284" s="37">
        <f>G284+19</f>
        <v>46208</v>
      </c>
      <c r="I284" s="38" t="s">
        <v>18</v>
      </c>
      <c r="J284" s="39">
        <f>G284-3+TIME(16,0,0)</f>
        <v>46186.6666666667</v>
      </c>
      <c r="N284" s="16"/>
      <c r="O284" s="16"/>
      <c r="P284" s="16"/>
    </row>
    <row r="285" spans="1:16">
      <c r="A285" s="33"/>
      <c r="B285" s="52"/>
      <c r="C285" s="52"/>
      <c r="D285" s="52"/>
      <c r="E285" s="52"/>
      <c r="F285" s="65"/>
      <c r="G285" s="37">
        <f>G284+7</f>
        <v>46196</v>
      </c>
      <c r="H285" s="37">
        <f t="shared" ref="H285:H288" si="94">G285+20</f>
        <v>46216</v>
      </c>
      <c r="I285" s="38"/>
      <c r="J285" s="39">
        <f>G285-3+TIME(16,0,0)</f>
        <v>46193.6666666667</v>
      </c>
      <c r="N285" s="16"/>
      <c r="O285" s="16"/>
      <c r="P285" s="16"/>
    </row>
    <row r="286" spans="1:16">
      <c r="A286" s="33"/>
      <c r="B286" s="52"/>
      <c r="C286" s="163"/>
      <c r="D286" s="52"/>
      <c r="E286" s="52"/>
      <c r="F286" s="65"/>
      <c r="G286" s="37">
        <f t="shared" ref="G286:G288" si="95">G285+7</f>
        <v>46203</v>
      </c>
      <c r="H286" s="37">
        <f t="shared" si="94"/>
        <v>46223</v>
      </c>
      <c r="I286" s="38"/>
      <c r="J286" s="39">
        <f>G286-3+TIME(16,0,0)</f>
        <v>46200.6666666667</v>
      </c>
      <c r="M286" s="11"/>
      <c r="P286" s="16"/>
    </row>
    <row r="287" spans="1:16">
      <c r="A287" s="33"/>
      <c r="B287" s="52"/>
      <c r="C287" s="163"/>
      <c r="D287" s="52"/>
      <c r="E287" s="52"/>
      <c r="F287" s="38"/>
      <c r="G287" s="37">
        <f t="shared" si="95"/>
        <v>46210</v>
      </c>
      <c r="H287" s="37">
        <f t="shared" si="94"/>
        <v>46230</v>
      </c>
      <c r="I287" s="38"/>
      <c r="J287" s="39">
        <f>G287-3+TIME(16,0,0)</f>
        <v>46207.6666666667</v>
      </c>
      <c r="M287" s="11"/>
      <c r="P287" s="16"/>
    </row>
    <row r="288" spans="1:16">
      <c r="A288" s="33"/>
      <c r="B288" s="52"/>
      <c r="C288" s="163"/>
      <c r="D288" s="52"/>
      <c r="E288" s="52"/>
      <c r="F288" s="38"/>
      <c r="G288" s="37">
        <f t="shared" si="95"/>
        <v>46217</v>
      </c>
      <c r="H288" s="37">
        <f t="shared" si="94"/>
        <v>46237</v>
      </c>
      <c r="I288" s="38"/>
      <c r="J288" s="39">
        <f>G288-3+TIME(16,0,0)</f>
        <v>46214.6666666667</v>
      </c>
      <c r="M288" s="11"/>
      <c r="P288" s="16"/>
    </row>
    <row r="289" spans="1:18">
      <c r="A289" s="180" t="s">
        <v>404</v>
      </c>
      <c r="B289" s="181"/>
      <c r="C289" s="181"/>
      <c r="D289" s="181"/>
      <c r="E289" s="181"/>
      <c r="F289" s="182"/>
      <c r="G289" s="116"/>
      <c r="I289" s="25"/>
      <c r="J289" s="25"/>
      <c r="K289" s="128"/>
      <c r="L289" s="129"/>
      <c r="M289" s="129"/>
    </row>
    <row r="290" spans="1:18">
      <c r="A290" s="183" t="s">
        <v>3</v>
      </c>
      <c r="B290" s="184" t="s">
        <v>327</v>
      </c>
      <c r="C290" s="185" t="s">
        <v>5</v>
      </c>
      <c r="D290" s="184" t="s">
        <v>6</v>
      </c>
      <c r="E290" s="186" t="s">
        <v>7</v>
      </c>
      <c r="F290" s="187" t="s">
        <v>33</v>
      </c>
      <c r="G290" s="120" t="s">
        <v>9</v>
      </c>
      <c r="H290" s="172" t="s">
        <v>405</v>
      </c>
      <c r="I290" s="172" t="s">
        <v>142</v>
      </c>
      <c r="J290" s="120" t="s">
        <v>13</v>
      </c>
      <c r="K290" s="27" t="s">
        <v>14</v>
      </c>
      <c r="L290" s="129"/>
      <c r="M290" s="11"/>
      <c r="P290" s="16"/>
    </row>
    <row r="291" spans="1:18">
      <c r="A291" s="63" t="s">
        <v>406</v>
      </c>
      <c r="B291" s="64" t="s">
        <v>407</v>
      </c>
      <c r="C291" s="188" t="s">
        <v>408</v>
      </c>
      <c r="D291" s="189" t="s">
        <v>407</v>
      </c>
      <c r="E291" s="64" t="s">
        <v>409</v>
      </c>
      <c r="F291" s="190"/>
      <c r="G291" s="37">
        <v>46180</v>
      </c>
      <c r="H291" s="37">
        <f>G291+6</f>
        <v>46186</v>
      </c>
      <c r="I291" s="37">
        <f>H291+2</f>
        <v>46188</v>
      </c>
      <c r="J291" s="38" t="s">
        <v>18</v>
      </c>
      <c r="K291" s="39">
        <f>G291-3+TIME(16,0,0)</f>
        <v>46177.6666666667</v>
      </c>
      <c r="L291" s="117"/>
      <c r="M291" s="11"/>
      <c r="P291" s="16"/>
    </row>
    <row r="292" spans="1:18">
      <c r="A292" s="191" t="s">
        <v>410</v>
      </c>
      <c r="B292" s="189" t="s">
        <v>411</v>
      </c>
      <c r="C292" s="189" t="s">
        <v>412</v>
      </c>
      <c r="D292" s="64" t="s">
        <v>411</v>
      </c>
      <c r="E292" s="64" t="s">
        <v>413</v>
      </c>
      <c r="F292" s="192"/>
      <c r="G292" s="37">
        <f>G291+7</f>
        <v>46187</v>
      </c>
      <c r="H292" s="37">
        <f t="shared" ref="H292:H295" si="96">G292+6</f>
        <v>46193</v>
      </c>
      <c r="I292" s="37">
        <f t="shared" ref="I292:I295" si="97">H292+2</f>
        <v>46195</v>
      </c>
      <c r="J292" s="38" t="s">
        <v>18</v>
      </c>
      <c r="K292" s="39">
        <f>G292-3+TIME(16,0,0)</f>
        <v>46184.6666666667</v>
      </c>
      <c r="L292" s="117"/>
      <c r="M292" s="11"/>
      <c r="P292" s="16"/>
    </row>
    <row r="293" spans="1:18">
      <c r="A293" s="63" t="s">
        <v>414</v>
      </c>
      <c r="B293" s="188" t="s">
        <v>415</v>
      </c>
      <c r="C293" s="188" t="s">
        <v>416</v>
      </c>
      <c r="D293" s="189" t="s">
        <v>415</v>
      </c>
      <c r="E293" s="64" t="s">
        <v>417</v>
      </c>
      <c r="F293" s="192"/>
      <c r="G293" s="37">
        <f t="shared" ref="G293:G295" si="98">G292+7</f>
        <v>46194</v>
      </c>
      <c r="H293" s="37">
        <f t="shared" si="96"/>
        <v>46200</v>
      </c>
      <c r="I293" s="37">
        <f t="shared" si="97"/>
        <v>46202</v>
      </c>
      <c r="J293" s="38" t="s">
        <v>18</v>
      </c>
      <c r="K293" s="39">
        <f>G293-3+TIME(16,0,0)</f>
        <v>46191.6666666667</v>
      </c>
      <c r="L293" s="117"/>
      <c r="M293" s="11"/>
      <c r="P293" s="16"/>
    </row>
    <row r="294" spans="1:18">
      <c r="A294" s="193" t="s">
        <v>418</v>
      </c>
      <c r="B294" s="189" t="s">
        <v>419</v>
      </c>
      <c r="C294" s="189" t="s">
        <v>420</v>
      </c>
      <c r="D294" s="64" t="s">
        <v>419</v>
      </c>
      <c r="E294" s="64" t="s">
        <v>421</v>
      </c>
      <c r="F294" s="192"/>
      <c r="G294" s="37">
        <f t="shared" si="98"/>
        <v>46201</v>
      </c>
      <c r="H294" s="37">
        <f t="shared" si="96"/>
        <v>46207</v>
      </c>
      <c r="I294" s="37">
        <f t="shared" si="97"/>
        <v>46209</v>
      </c>
      <c r="J294" s="38" t="s">
        <v>18</v>
      </c>
      <c r="K294" s="39">
        <f>G294-3+TIME(16,0,0)</f>
        <v>46198.6666666667</v>
      </c>
      <c r="M294" s="11"/>
      <c r="P294" s="16"/>
    </row>
    <row r="295" spans="1:18">
      <c r="A295" s="63" t="s">
        <v>422</v>
      </c>
      <c r="B295" s="64" t="s">
        <v>423</v>
      </c>
      <c r="C295" s="189" t="s">
        <v>424</v>
      </c>
      <c r="D295" s="64" t="s">
        <v>423</v>
      </c>
      <c r="E295" s="64" t="s">
        <v>425</v>
      </c>
      <c r="F295" s="192"/>
      <c r="G295" s="37">
        <f t="shared" si="98"/>
        <v>46208</v>
      </c>
      <c r="H295" s="37">
        <f t="shared" si="96"/>
        <v>46214</v>
      </c>
      <c r="I295" s="37">
        <f t="shared" si="97"/>
        <v>46216</v>
      </c>
      <c r="J295" s="38" t="s">
        <v>18</v>
      </c>
      <c r="K295" s="39">
        <f>G295-3+TIME(16,0,0)</f>
        <v>46205.6666666667</v>
      </c>
      <c r="L295" s="11"/>
      <c r="M295" s="11"/>
      <c r="O295" s="16"/>
      <c r="P295" s="16"/>
    </row>
    <row r="296" spans="1:18">
      <c r="A296" s="194"/>
      <c r="B296" s="195"/>
      <c r="C296" s="196"/>
      <c r="D296" s="195"/>
      <c r="E296" s="195"/>
      <c r="F296" s="197"/>
      <c r="G296" s="58"/>
      <c r="H296" s="58"/>
      <c r="I296" s="58"/>
      <c r="J296" s="58"/>
      <c r="K296" s="58"/>
      <c r="L296" s="71"/>
      <c r="M296" s="72"/>
      <c r="N296" s="16"/>
      <c r="O296" s="16"/>
      <c r="Q296" s="11"/>
      <c r="R296" s="11"/>
    </row>
    <row r="297" spans="1:18">
      <c r="A297" s="198" t="s">
        <v>426</v>
      </c>
      <c r="B297" s="199"/>
      <c r="C297" s="200"/>
      <c r="D297" s="199"/>
      <c r="E297" s="200"/>
      <c r="F297" s="201"/>
      <c r="G297" s="116"/>
      <c r="H297" s="117"/>
      <c r="I297" s="117"/>
      <c r="J297" s="117"/>
      <c r="N297" s="16"/>
      <c r="O297" s="16"/>
      <c r="P297" s="16"/>
    </row>
    <row r="298" spans="1:18">
      <c r="A298" s="202" t="s">
        <v>427</v>
      </c>
      <c r="B298" s="203"/>
      <c r="C298" s="203"/>
      <c r="D298" s="203"/>
      <c r="E298" s="203"/>
      <c r="F298" s="116"/>
      <c r="G298" s="116"/>
      <c r="H298" s="117"/>
      <c r="I298" s="117"/>
      <c r="J298" s="117"/>
      <c r="N298" s="16"/>
      <c r="O298" s="16"/>
      <c r="P298" s="16"/>
    </row>
    <row r="299" spans="1:18">
      <c r="A299" s="204" t="s">
        <v>428</v>
      </c>
      <c r="B299" s="203"/>
      <c r="C299" s="203"/>
      <c r="D299" s="203"/>
      <c r="E299" s="203"/>
      <c r="F299" s="116"/>
      <c r="G299" s="116"/>
      <c r="H299" s="117"/>
      <c r="I299" s="117"/>
      <c r="J299" s="117"/>
      <c r="N299" s="16"/>
      <c r="O299" s="16"/>
      <c r="P299" s="16"/>
    </row>
    <row r="300" spans="1:18">
      <c r="A300" s="204" t="s">
        <v>429</v>
      </c>
      <c r="N300" s="16"/>
      <c r="O300" s="16"/>
      <c r="P300" s="16"/>
    </row>
    <row r="301" spans="1:18">
      <c r="A301" s="204" t="s">
        <v>430</v>
      </c>
      <c r="N301" s="16"/>
      <c r="O301" s="16"/>
      <c r="P301" s="16"/>
    </row>
  </sheetData>
  <mergeCells count="5">
    <mergeCell ref="A1:O1"/>
    <mergeCell ref="I62:J62"/>
    <mergeCell ref="A132:D132"/>
    <mergeCell ref="A180:D180"/>
    <mergeCell ref="A189:D189"/>
  </mergeCells>
  <pageMargins left="0.7" right="0.7" top="0.75" bottom="0.75" header="0.3" footer="0.3"/>
  <pageSetup paperSize="9" orientation="portrait"/>
  <headerFooter/>
  <ignoredErrors>
    <ignoredError sqref="L144 L175 H176:I176 K175:K177 H269:H272 I118:I119 H146:H1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40"/>
  <sheetViews>
    <sheetView workbookViewId="0">
      <selection activeCell="H35" sqref="H35"/>
    </sheetView>
  </sheetViews>
  <sheetFormatPr defaultColWidth="9" defaultRowHeight="14.4" outlineLevelCol="2"/>
  <cols>
    <col min="2" max="2" width="42.8796296296296" customWidth="1"/>
    <col min="3" max="3" width="21.1296296296296" customWidth="1"/>
  </cols>
  <sheetData>
    <row r="1" spans="1:3">
      <c r="A1" s="1" t="s">
        <v>431</v>
      </c>
      <c r="B1" s="1" t="s">
        <v>432</v>
      </c>
      <c r="C1" s="1" t="s">
        <v>433</v>
      </c>
    </row>
    <row r="2" ht="15.6" spans="1:3">
      <c r="A2" s="2" t="s">
        <v>147</v>
      </c>
      <c r="B2" s="1" t="s">
        <v>434</v>
      </c>
      <c r="C2" s="1" t="s">
        <v>435</v>
      </c>
    </row>
    <row r="3" ht="15.6" spans="1:3">
      <c r="A3" s="2" t="s">
        <v>436</v>
      </c>
      <c r="B3" s="1" t="s">
        <v>437</v>
      </c>
      <c r="C3" s="1" t="s">
        <v>438</v>
      </c>
    </row>
    <row r="4" ht="15.6" spans="1:3">
      <c r="A4" s="3" t="s">
        <v>184</v>
      </c>
      <c r="B4" s="1" t="s">
        <v>439</v>
      </c>
      <c r="C4" s="1" t="s">
        <v>440</v>
      </c>
    </row>
    <row r="5" ht="15.6" spans="1:3">
      <c r="A5" s="4" t="s">
        <v>53</v>
      </c>
      <c r="B5" s="1" t="s">
        <v>441</v>
      </c>
      <c r="C5" s="1" t="s">
        <v>442</v>
      </c>
    </row>
    <row r="6" ht="15.6" spans="1:3">
      <c r="A6" s="2" t="s">
        <v>443</v>
      </c>
      <c r="B6" s="1" t="s">
        <v>444</v>
      </c>
      <c r="C6" s="5" t="s">
        <v>445</v>
      </c>
    </row>
    <row r="7" ht="15.6" spans="1:3">
      <c r="A7" s="2" t="s">
        <v>446</v>
      </c>
      <c r="B7" s="1" t="s">
        <v>447</v>
      </c>
      <c r="C7" s="5" t="s">
        <v>445</v>
      </c>
    </row>
    <row r="8" ht="15.6" spans="1:3">
      <c r="A8" s="2" t="s">
        <v>315</v>
      </c>
      <c r="B8" s="1" t="s">
        <v>448</v>
      </c>
      <c r="C8" s="1" t="s">
        <v>449</v>
      </c>
    </row>
    <row r="9" ht="15.6" spans="1:3">
      <c r="A9" s="6" t="s">
        <v>34</v>
      </c>
      <c r="B9" s="1" t="s">
        <v>450</v>
      </c>
      <c r="C9" s="1" t="s">
        <v>451</v>
      </c>
    </row>
    <row r="10" ht="15.6" spans="1:3">
      <c r="A10" s="2" t="s">
        <v>306</v>
      </c>
      <c r="B10" s="1" t="s">
        <v>452</v>
      </c>
      <c r="C10" s="1" t="s">
        <v>453</v>
      </c>
    </row>
    <row r="11" ht="15.6" spans="1:3">
      <c r="A11" s="2" t="s">
        <v>454</v>
      </c>
      <c r="B11" s="1" t="s">
        <v>455</v>
      </c>
      <c r="C11" s="1" t="s">
        <v>456</v>
      </c>
    </row>
    <row r="12" ht="15.6" spans="1:3">
      <c r="A12" s="2" t="s">
        <v>200</v>
      </c>
      <c r="B12" s="1" t="s">
        <v>457</v>
      </c>
      <c r="C12" s="1" t="s">
        <v>456</v>
      </c>
    </row>
    <row r="13" ht="15.6" spans="1:3">
      <c r="A13" s="7" t="s">
        <v>258</v>
      </c>
      <c r="B13" s="1" t="s">
        <v>458</v>
      </c>
      <c r="C13" s="1" t="s">
        <v>456</v>
      </c>
    </row>
    <row r="14" ht="15.6" spans="1:3">
      <c r="A14" s="2" t="s">
        <v>146</v>
      </c>
      <c r="B14" s="1" t="s">
        <v>459</v>
      </c>
      <c r="C14" s="1" t="s">
        <v>460</v>
      </c>
    </row>
    <row r="15" ht="15.6" spans="1:3">
      <c r="A15" s="2" t="s">
        <v>237</v>
      </c>
      <c r="B15" s="1" t="s">
        <v>461</v>
      </c>
      <c r="C15" s="1" t="s">
        <v>462</v>
      </c>
    </row>
    <row r="16" ht="15.6" spans="1:3">
      <c r="A16" s="4" t="s">
        <v>463</v>
      </c>
      <c r="B16" s="1" t="s">
        <v>464</v>
      </c>
      <c r="C16" s="1" t="s">
        <v>465</v>
      </c>
    </row>
    <row r="17" ht="15.6" spans="1:3">
      <c r="A17" s="2" t="s">
        <v>90</v>
      </c>
      <c r="B17" s="1" t="s">
        <v>466</v>
      </c>
      <c r="C17" s="1" t="s">
        <v>465</v>
      </c>
    </row>
    <row r="18" ht="15.6" spans="1:3">
      <c r="A18" s="2" t="s">
        <v>77</v>
      </c>
      <c r="B18" s="1" t="s">
        <v>467</v>
      </c>
      <c r="C18" s="1" t="s">
        <v>465</v>
      </c>
    </row>
    <row r="19" ht="15.6" spans="1:3">
      <c r="A19" s="4" t="s">
        <v>217</v>
      </c>
      <c r="B19" s="1" t="s">
        <v>468</v>
      </c>
      <c r="C19" s="1" t="s">
        <v>469</v>
      </c>
    </row>
    <row r="20" ht="15.6" spans="1:3">
      <c r="A20" s="2" t="s">
        <v>470</v>
      </c>
      <c r="B20" s="1" t="s">
        <v>471</v>
      </c>
      <c r="C20" s="1" t="s">
        <v>472</v>
      </c>
    </row>
    <row r="21" ht="15.6" spans="1:3">
      <c r="A21" s="2" t="s">
        <v>473</v>
      </c>
      <c r="B21" s="1" t="s">
        <v>474</v>
      </c>
      <c r="C21" s="1" t="s">
        <v>475</v>
      </c>
    </row>
    <row r="22" ht="15.6" spans="1:3">
      <c r="A22" s="3" t="s">
        <v>198</v>
      </c>
      <c r="B22" s="1" t="s">
        <v>476</v>
      </c>
      <c r="C22" s="1" t="s">
        <v>477</v>
      </c>
    </row>
    <row r="23" ht="15.6" spans="1:3">
      <c r="A23" s="3" t="s">
        <v>478</v>
      </c>
      <c r="B23" s="1" t="s">
        <v>479</v>
      </c>
      <c r="C23" s="1" t="s">
        <v>477</v>
      </c>
    </row>
    <row r="24" ht="15.6" spans="1:3">
      <c r="A24" s="3" t="s">
        <v>185</v>
      </c>
      <c r="B24" s="1" t="s">
        <v>480</v>
      </c>
      <c r="C24" s="1" t="s">
        <v>481</v>
      </c>
    </row>
    <row r="25" ht="15.6" spans="1:3">
      <c r="A25" s="7" t="s">
        <v>482</v>
      </c>
      <c r="B25" s="1" t="s">
        <v>483</v>
      </c>
      <c r="C25" s="1" t="s">
        <v>481</v>
      </c>
    </row>
    <row r="26" ht="15.6" spans="1:3">
      <c r="A26" s="4" t="s">
        <v>12</v>
      </c>
      <c r="B26" s="1" t="s">
        <v>484</v>
      </c>
      <c r="C26" s="1" t="s">
        <v>485</v>
      </c>
    </row>
    <row r="27" ht="15.6" spans="1:3">
      <c r="A27" s="2" t="s">
        <v>486</v>
      </c>
      <c r="B27" s="1" t="s">
        <v>487</v>
      </c>
      <c r="C27" s="1" t="s">
        <v>488</v>
      </c>
    </row>
    <row r="28" ht="15.6" spans="1:3">
      <c r="A28" s="3" t="s">
        <v>186</v>
      </c>
      <c r="B28" s="1" t="s">
        <v>489</v>
      </c>
      <c r="C28" s="1" t="s">
        <v>490</v>
      </c>
    </row>
    <row r="29" spans="1:3">
      <c r="A29" s="1" t="s">
        <v>197</v>
      </c>
      <c r="B29" s="1" t="s">
        <v>491</v>
      </c>
      <c r="C29" s="1" t="s">
        <v>492</v>
      </c>
    </row>
    <row r="30" ht="15.6" spans="1:3">
      <c r="A30" s="4" t="s">
        <v>11</v>
      </c>
      <c r="B30" s="1" t="s">
        <v>493</v>
      </c>
      <c r="C30" s="1" t="s">
        <v>492</v>
      </c>
    </row>
    <row r="31" ht="15.6" spans="1:3">
      <c r="A31" s="2" t="s">
        <v>494</v>
      </c>
      <c r="B31" s="1" t="s">
        <v>495</v>
      </c>
      <c r="C31" s="1" t="s">
        <v>496</v>
      </c>
    </row>
    <row r="32" ht="15.6" spans="1:3">
      <c r="A32" s="3" t="s">
        <v>497</v>
      </c>
      <c r="B32" s="1" t="s">
        <v>498</v>
      </c>
      <c r="C32" s="1" t="s">
        <v>499</v>
      </c>
    </row>
    <row r="33" ht="15.6" spans="1:3">
      <c r="A33" s="2" t="s">
        <v>139</v>
      </c>
      <c r="B33" s="1" t="s">
        <v>500</v>
      </c>
      <c r="C33" s="1" t="s">
        <v>501</v>
      </c>
    </row>
    <row r="34" ht="15.6" spans="1:3">
      <c r="A34" s="6" t="s">
        <v>36</v>
      </c>
      <c r="B34" s="1" t="s">
        <v>502</v>
      </c>
      <c r="C34" s="1" t="s">
        <v>503</v>
      </c>
    </row>
    <row r="35" ht="15.6" spans="1:3">
      <c r="A35" s="4" t="s">
        <v>10</v>
      </c>
      <c r="B35" s="1" t="s">
        <v>504</v>
      </c>
      <c r="C35" s="1" t="s">
        <v>505</v>
      </c>
    </row>
    <row r="36" ht="15.6" spans="1:3">
      <c r="A36" s="6" t="s">
        <v>35</v>
      </c>
      <c r="B36" s="1" t="s">
        <v>506</v>
      </c>
      <c r="C36" s="1" t="s">
        <v>507</v>
      </c>
    </row>
    <row r="37" ht="15.6" spans="1:3">
      <c r="A37" s="4" t="s">
        <v>52</v>
      </c>
      <c r="B37" s="8" t="s">
        <v>508</v>
      </c>
      <c r="C37" s="1" t="s">
        <v>507</v>
      </c>
    </row>
    <row r="38" ht="15.6" spans="1:3">
      <c r="A38" s="2" t="s">
        <v>218</v>
      </c>
      <c r="B38" s="1" t="s">
        <v>509</v>
      </c>
      <c r="C38" s="1" t="s">
        <v>510</v>
      </c>
    </row>
    <row r="39" spans="1:3">
      <c r="A39" s="9"/>
    </row>
    <row r="40" spans="1:3">
      <c r="A40" s="9"/>
    </row>
  </sheetData>
  <sortState ref="A2:B35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船期表</vt:lpstr>
      <vt:lpstr>港口代码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jinqw1/Jin QiWei(SH-Customer Service)</dc:creator>
  <cp:lastModifiedBy>陈渊媛</cp:lastModifiedBy>
  <dcterms:created xsi:type="dcterms:W3CDTF">2018-11-19T02:54:00Z</dcterms:created>
  <dcterms:modified xsi:type="dcterms:W3CDTF">2026-06-09T02:19:37Z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AAC25D00CCAF4745A9A458DBD6936886_13</vt:lpwstr>
  </property>
  <property fmtid="{D5CDD505-2E9C-101B-9397-08002B2CF9AE}" pid="4" name="CalculationRule">
    <vt:i4>0</vt:i4>
  </property>
</Properties>
</file>